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8780" windowHeight="11700"/>
  </bookViews>
  <sheets>
    <sheet name="dle čísla" sheetId="1" r:id="rId1"/>
    <sheet name="dle aktivity" sheetId="2" r:id="rId2"/>
    <sheet name="dle položky" sheetId="3" r:id="rId3"/>
    <sheet name="dle příjemce" sheetId="4" r:id="rId4"/>
    <sheet name="Dle Kč" sheetId="5" r:id="rId5"/>
    <sheet name="dle typu" sheetId="6" r:id="rId6"/>
  </sheets>
  <definedNames>
    <definedName name="_xlnm.Print_Area" localSheetId="0">'dle čísla'!$A$1:$H$147</definedName>
  </definedNames>
  <calcPr calcId="144525"/>
</workbook>
</file>

<file path=xl/calcChain.xml><?xml version="1.0" encoding="utf-8"?>
<calcChain xmlns="http://schemas.openxmlformats.org/spreadsheetml/2006/main">
  <c r="E149" i="6" l="1"/>
  <c r="E24" i="6"/>
  <c r="E148" i="6"/>
  <c r="E147" i="5"/>
  <c r="E147" i="4"/>
  <c r="E157" i="3"/>
  <c r="E156" i="3"/>
  <c r="E133" i="3"/>
  <c r="E137" i="3"/>
  <c r="E131" i="3"/>
  <c r="E128" i="3"/>
  <c r="E124" i="3"/>
  <c r="E120" i="3"/>
  <c r="E94" i="3"/>
  <c r="E82" i="3"/>
  <c r="E19" i="3"/>
  <c r="E157" i="2"/>
  <c r="E156" i="2"/>
  <c r="E154" i="2"/>
  <c r="E149" i="2"/>
  <c r="E146" i="2"/>
  <c r="E111" i="2"/>
  <c r="E68" i="2"/>
  <c r="E27" i="2"/>
  <c r="E19" i="2"/>
  <c r="E17" i="2"/>
  <c r="E5" i="2"/>
  <c r="E147" i="1" l="1"/>
</calcChain>
</file>

<file path=xl/sharedStrings.xml><?xml version="1.0" encoding="utf-8"?>
<sst xmlns="http://schemas.openxmlformats.org/spreadsheetml/2006/main" count="4678" uniqueCount="466">
  <si>
    <t>Evidenční
 číslo
dotace</t>
  </si>
  <si>
    <t>aktivita</t>
  </si>
  <si>
    <t>STÁTNÍ PROGRAM EFEKT 2011</t>
  </si>
  <si>
    <t>DOTACE Kč</t>
  </si>
  <si>
    <t>investice/
neinvest.</t>
  </si>
  <si>
    <t>položka</t>
  </si>
  <si>
    <t>IČO</t>
  </si>
  <si>
    <t>příjemce dotace</t>
  </si>
  <si>
    <t>Název akce</t>
  </si>
  <si>
    <t>CELKEM</t>
  </si>
  <si>
    <t>C1</t>
  </si>
  <si>
    <t>ARKO spol. s r.o., Hradec Králové</t>
  </si>
  <si>
    <t>EKIS ARKO Hradec Králové</t>
  </si>
  <si>
    <t>NIN</t>
  </si>
  <si>
    <t>Milan Mach - MALZA, Zlín</t>
  </si>
  <si>
    <t>EKIS Mach - MALZA, Zlín</t>
  </si>
  <si>
    <t>Radovan Šejvl, Bučovice</t>
  </si>
  <si>
    <t>EKIS Radovan Šejvl, Bučovice</t>
  </si>
  <si>
    <t>RENVODIN - ŠAFAŘÍK, spol. s r.o., Hustopeče</t>
  </si>
  <si>
    <t>EKIS Šafařík, Vladislav</t>
  </si>
  <si>
    <t xml:space="preserve">Město Žďár nad Sázavou, Žďár nad Sázavou </t>
  </si>
  <si>
    <t>EKIS Město Žďár nad Sázavou</t>
  </si>
  <si>
    <t>00295841</t>
  </si>
  <si>
    <t>EkoWATT, Praha 7</t>
  </si>
  <si>
    <t xml:space="preserve">EKIS EkoWATT, Praha </t>
  </si>
  <si>
    <t>EKIS Šafařík, Hustopeče</t>
  </si>
  <si>
    <t>ENERGY CONSULTING,  České Budějovice</t>
  </si>
  <si>
    <t>EKIS Energy Consulting, České Budějovice</t>
  </si>
  <si>
    <t>IR INSPECTIONS, s.r.o., Police nad Metují</t>
  </si>
  <si>
    <t>EKIS Police nad Metují IR INSPECTIONS</t>
  </si>
  <si>
    <t>Ing. Jan Brejcha, Blatná</t>
  </si>
  <si>
    <t>EKIS Brejcha, Blatná</t>
  </si>
  <si>
    <t>EGF Energy, spol. s r. o., Sušice</t>
  </si>
  <si>
    <t>EKIS EGF Energy, Sušice</t>
  </si>
  <si>
    <t xml:space="preserve">Ing. Pavel Svoboda, Olomouc </t>
  </si>
  <si>
    <t>EKIS Svoboda, Olomouc</t>
  </si>
  <si>
    <t>WATTEST, s.r.o., Poříčany</t>
  </si>
  <si>
    <t>EKIS Wattest, Kolín</t>
  </si>
  <si>
    <t>Ing. Jiří Křupka, Ostrava</t>
  </si>
  <si>
    <t>EKIS Křupka, Bruntál</t>
  </si>
  <si>
    <t>C.E.I.S. CZ, s.r.o., Český Těšín</t>
  </si>
  <si>
    <t>EKIS C.E.I.S., Český Těšín</t>
  </si>
  <si>
    <t>STAVOPROJEKTA , spol. s r.o., Brno</t>
  </si>
  <si>
    <t>EKIS Stavoprojekta, Brno</t>
  </si>
  <si>
    <t>EUROTHERM TÁBOR, spol. s r.o.., Tábor</t>
  </si>
  <si>
    <t xml:space="preserve">EKIS Eurotherm, Tábor </t>
  </si>
  <si>
    <t>Město Vsetín, Vsetín</t>
  </si>
  <si>
    <t>EKIS Město Vsetín</t>
  </si>
  <si>
    <t>00304450</t>
  </si>
  <si>
    <t>Středisko pro úspory energie s.r.o , Most</t>
  </si>
  <si>
    <t>EKIS SÚE, Most</t>
  </si>
  <si>
    <t>Ing. Jiří Skrott, Zábřeh</t>
  </si>
  <si>
    <t>EKIS Skrott, Zábřeh</t>
  </si>
  <si>
    <t>MARTIA a.s., Ústí nad Labem</t>
  </si>
  <si>
    <t>EKIS MARTIA, Ústí nad Labem</t>
  </si>
  <si>
    <t>MĚSTO BOSKOVICE, Boskovice</t>
  </si>
  <si>
    <t>EKIS Město Boskovice</t>
  </si>
  <si>
    <t>00279978</t>
  </si>
  <si>
    <t>Energie EZE, institut pro hospodaření energií, s.r.o., Ostrava</t>
  </si>
  <si>
    <t>EKIS EZE, Ostrava</t>
  </si>
  <si>
    <t>EuroEnergo s.r.o., Třebíč</t>
  </si>
  <si>
    <t>EKIS EuroEnergo, Třebíč</t>
  </si>
  <si>
    <t xml:space="preserve">ENVIROS, s.r.o., Praha 3 </t>
  </si>
  <si>
    <t>EKIS Enviros, Liberec</t>
  </si>
  <si>
    <t>Regionální energetické centrum, o.p.s., Valašské Meziříčí</t>
  </si>
  <si>
    <t>EKIS REC, Valašské Meziříčí</t>
  </si>
  <si>
    <t>INTERWORK SERVICE s.r.o., Přerov</t>
  </si>
  <si>
    <t>EKIS Interwork, Přerov</t>
  </si>
  <si>
    <t>SEVEn, Středisko pro efektivní využívání energie, o.p.s., Praha 2</t>
  </si>
  <si>
    <t>EKIS Seven, Praha</t>
  </si>
  <si>
    <t>ENERGO-STEEL, spol. s r.o., Ostrava</t>
  </si>
  <si>
    <t>EKIS Energo-steel, Ostrava</t>
  </si>
  <si>
    <t>M &amp; C Energy s. r. o., Praha</t>
  </si>
  <si>
    <t>EKIS M&amp;C Energy, Kladno</t>
  </si>
  <si>
    <t>SEAP Rokycany s.r.o., Rokycany</t>
  </si>
  <si>
    <t xml:space="preserve">EKIS SEAP, Rokycany </t>
  </si>
  <si>
    <t>ENERGY CENTRE ČESKÉ BUDĚJOVICE, České Budějovice</t>
  </si>
  <si>
    <t>EKIS Energy Centre, České Budějovice</t>
  </si>
  <si>
    <t>Jaroslav Drchota, Františkovy Lázně</t>
  </si>
  <si>
    <t>EKIS Drchota, Františkovy Lázně</t>
  </si>
  <si>
    <t>RAEN spol. s r.o., Praha 6</t>
  </si>
  <si>
    <t>EKIS Raen, Praha</t>
  </si>
  <si>
    <t>Energetické poradenství s.r.o., Praha 3</t>
  </si>
  <si>
    <t>EKIS Energ. poradenství, Praha</t>
  </si>
  <si>
    <t>ENERG-SERVIS a.s., Brno</t>
  </si>
  <si>
    <t xml:space="preserve">EKIS ENERG-SERVIS, Brno </t>
  </si>
  <si>
    <t>GADES  solution, s.r.o., Nový Jičín</t>
  </si>
  <si>
    <t>EKIS Gades, Nový Jičín</t>
  </si>
  <si>
    <t>Energy Consulting Service, s.r.o., České Budějovice</t>
  </si>
  <si>
    <t>EKIS Energy Consulting Service, Plzeň</t>
  </si>
  <si>
    <t>Hradubická energetická o.p.s., Pardubice</t>
  </si>
  <si>
    <t>EKIS Hradubická, Pardubice</t>
  </si>
  <si>
    <t>IP IZOLACE POLNÁ, s.r.o., Polná</t>
  </si>
  <si>
    <t>EKIS IP Izolace, Polná</t>
  </si>
  <si>
    <t>D1</t>
  </si>
  <si>
    <t>Série jednodenních exkurzí do energetiky zajímavých míst</t>
  </si>
  <si>
    <t>Cesta za vyšší účinností II. a potenciálem úspor</t>
  </si>
  <si>
    <t>Ropa, uhlí, zemní plyn, biomasa, bioplyn</t>
  </si>
  <si>
    <t>Cyklus seminářů pro střední průmyslové školy stavební</t>
  </si>
  <si>
    <t>Nové technologie pro EVO pyrolýzou a zplyňováním</t>
  </si>
  <si>
    <t>Česká společnost pro osvětlování, Ostrava Poruba</t>
  </si>
  <si>
    <t>Světlo 2011 - Ekologie, Ekonomika, Efektivita - 19. mezinárodní konference</t>
  </si>
  <si>
    <t>Společnost pro techniku prostředí, Praha 1</t>
  </si>
  <si>
    <t>Solární tepelné soustavy 2011</t>
  </si>
  <si>
    <t>00499978</t>
  </si>
  <si>
    <t>Česko-polská obchodní komora, Ostrava - Moravská Ostrava</t>
  </si>
  <si>
    <t>Česko - polské energetické dny</t>
  </si>
  <si>
    <t>25833901</t>
  </si>
  <si>
    <t>České ekologické manažerské centrum, Praha 10</t>
  </si>
  <si>
    <t>Veřejná prezentace komunikační strategie pro investory zařízení EVO</t>
  </si>
  <si>
    <t>Technický a zkušební ústav stavební Praha, s.p., Praha 9</t>
  </si>
  <si>
    <t>Energetický management - šetřete peníze a ŽP</t>
  </si>
  <si>
    <t>00015679</t>
  </si>
  <si>
    <t>Teplárenské sdružení České republiky, Praha 7</t>
  </si>
  <si>
    <t>Teplárenské dny 2011</t>
  </si>
  <si>
    <t>ASOCIACE ENERGETICKÝCH MANAŽERŮ, Praha 7</t>
  </si>
  <si>
    <t>Energetika ČR na počátku druhé dekády - Co nás čeká?</t>
  </si>
  <si>
    <t>Sympozium Integrované navrhování a hodnocení budov 2011</t>
  </si>
  <si>
    <t>Done, s.r.o., Praha 4</t>
  </si>
  <si>
    <t>Fungování energetických trhů v ČR a EU</t>
  </si>
  <si>
    <t>Kurz Kontrola klimatizačních systémů 2011</t>
  </si>
  <si>
    <t>Konference Vytápění - Třeboň</t>
  </si>
  <si>
    <t>ENVIROS, s.r.o., Praha 3</t>
  </si>
  <si>
    <t>Seminář - Národní Infoday k programu Inteligentní energie pro Evropu 2011</t>
  </si>
  <si>
    <t>PORSENNA o.p.s, Praha 4</t>
  </si>
  <si>
    <t>Energetický management pro města a obce</t>
  </si>
  <si>
    <t>Cech topenářů a instalatérů České republiky, o.s., Brno</t>
  </si>
  <si>
    <t>Odborný seminář JOULE (Zlín)</t>
  </si>
  <si>
    <t>Odborný seminář JOULE (Kolín)</t>
  </si>
  <si>
    <t>Odborný seminář JOULE (Plzeň)</t>
  </si>
  <si>
    <t>Agentura INFORPRES s.r.o., Frýdek-Místek</t>
  </si>
  <si>
    <t>XVIII. ročník výstavy Infotherma 2011, odborný doprovodný program a poradenství</t>
  </si>
  <si>
    <t>CZ Biom - České sdružení pro biomasu, o.s., Praha 6</t>
  </si>
  <si>
    <t>Konference Rychle rostoucí dřeviny 2011</t>
  </si>
  <si>
    <t>61383929</t>
  </si>
  <si>
    <t>COGEN Czech, Sdružení pro kombinovanou výrobu elektřiny a tepla, Brno</t>
  </si>
  <si>
    <t>Dny kogenerace 2011</t>
  </si>
  <si>
    <t>ČESKÝ SVAZ ZAMĚSTNAVATELŮ V ENERGETICE, Praha 7</t>
  </si>
  <si>
    <t>Strategie pro konkurenceschopnou, udržitelnou a bezpečnou energii</t>
  </si>
  <si>
    <t>B.I.D. services s.r.o., Praha 3</t>
  </si>
  <si>
    <t>Hospodaření s energiemi v podnicích</t>
  </si>
  <si>
    <t>TOP EXPO CZ s.r.o., Praha 2</t>
  </si>
  <si>
    <t>Výstava - Český energetický a ekologický projekt a stavba 2010</t>
  </si>
  <si>
    <t xml:space="preserve">Konference Budovy s (téměř) nulovou spotřebou energie </t>
  </si>
  <si>
    <t>Mezinárodní konference 2. Trendy Evropské energetiky</t>
  </si>
  <si>
    <t>Intenzivní kurz k získání znalostí o EPC</t>
  </si>
  <si>
    <t>25761382</t>
  </si>
  <si>
    <t>Václav Žáček, Bašť</t>
  </si>
  <si>
    <t>Energetická statistika</t>
  </si>
  <si>
    <t>Povinnosti firem v energetickém hospodářství z pohledu SEI</t>
  </si>
  <si>
    <t>Asociace energetických auditorů, Praha 6</t>
  </si>
  <si>
    <t>ČSN EN 16 001 - Systémy managementu hospodaření s energií - úloha pro EA</t>
  </si>
  <si>
    <t>65401255</t>
  </si>
  <si>
    <t>Centrum pasivního domu, s.r.o., Brno-Kohoutovice</t>
  </si>
  <si>
    <t>Osvětové akce o pasivních domech</t>
  </si>
  <si>
    <t>Geoterm CZ s.r.o., Liberec</t>
  </si>
  <si>
    <t>Seminář o geotermální energii v Liberci</t>
  </si>
  <si>
    <t>27350754</t>
  </si>
  <si>
    <t>Sdružení provozovatelů technologií pro ekologické  využívání odpadů v České republice (STEO), Praha 4</t>
  </si>
  <si>
    <t>Seminář "Odpady 2011 a Jak dál?"</t>
  </si>
  <si>
    <t>Vývoj trhu s elektřinou a plynem a ceny energie</t>
  </si>
  <si>
    <t>ENERGY CONSULTING, České Budějovice 6</t>
  </si>
  <si>
    <t>Seminář k problematice novinek v právních energetických předpisech</t>
  </si>
  <si>
    <t>JMM CS spol. s r.o., Praha 8</t>
  </si>
  <si>
    <t>Konference "Jaderná energie - Kdy se stane obnovitelným zdrojem?"</t>
  </si>
  <si>
    <t>Výškové budovy Evropy</t>
  </si>
  <si>
    <t>28473311</t>
  </si>
  <si>
    <t>Konference "Vytvářejme systémy a procesy nezbytné pro zvyšování energetické účinnosti".</t>
  </si>
  <si>
    <t>Vzdělávací kurz pro zájemce o zapsání do seznamu energetických auditorů</t>
  </si>
  <si>
    <t>D2</t>
  </si>
  <si>
    <t>TEDEAS, s.r.o., Třinec - Dolní Líštná</t>
  </si>
  <si>
    <t>Netradiční technologie pro využívání obnovitelných a druhotných zdrojů energie</t>
  </si>
  <si>
    <t>Vzdělávací průvodce nejen očima studentů  - 99 zajímavých míst v energetice</t>
  </si>
  <si>
    <t>Zdeněk Hasoň, Boskovice</t>
  </si>
  <si>
    <t>Úspory el. energie v systémech veř. osvětlení - úskalí při jejich přípravě a realizaci</t>
  </si>
  <si>
    <t>SEVEn Energy s.r.o., Praha 2</t>
  </si>
  <si>
    <t>Energetická efektivnost bioplynových stanic  - možná opatření pro vyšší stupeň využití bioplynu</t>
  </si>
  <si>
    <t>Energetické služby se zárukou - kuchařka pro zákazníky</t>
  </si>
  <si>
    <t>Metodika zadávání a organizace proejktů EPC v organizačních složkách státu</t>
  </si>
  <si>
    <t>Přehled implemantace Směrnice o ecodesignu a požadavků na energ. efektivnost vybraných skupin výrobků</t>
  </si>
  <si>
    <t>Problematika referenční budovy pro potřeby novely vyhlášky 148/2007 Sb.</t>
  </si>
  <si>
    <t>LING Vydavatelství s. r. o., Krnov</t>
  </si>
  <si>
    <t>Dřevní pelety</t>
  </si>
  <si>
    <t>28645197</t>
  </si>
  <si>
    <t>Infoleták - Odpadové hospodářství v ČR</t>
  </si>
  <si>
    <t>45249741</t>
  </si>
  <si>
    <t>ARCADIS Project Management s.r.o., Praha 4</t>
  </si>
  <si>
    <t>Nákladově optimální úrovně minimálních požadavků na energetickou náročnost budov</t>
  </si>
  <si>
    <t>Klimatologické údaje</t>
  </si>
  <si>
    <t>Budovy s téměř nulovou potřebou energie</t>
  </si>
  <si>
    <t>CITYPLAN spol. s r.o., Praha 1</t>
  </si>
  <si>
    <t>Aktualizace GEMIS</t>
  </si>
  <si>
    <t>ENERGO-ENVI, s.r.o., Praha 5</t>
  </si>
  <si>
    <t>ČSN EN 16001 - Systémy managementu hospodaření s energií - postupy identifikace a přezkoumání energetických aspektů</t>
  </si>
  <si>
    <t>Diverzifikace systémů CZT - cesta k vyšší konkurenceschopnosti</t>
  </si>
  <si>
    <t>29054672</t>
  </si>
  <si>
    <t>Mikrokogenerace - efektivní nástroj stability a bezpečnosti dodávek energie</t>
  </si>
  <si>
    <t>Publikace - Kriteriální hodnocení energetické efektivnosti vybraných elektrospotřebičů při veřejných nákupech a zakázkách</t>
  </si>
  <si>
    <t>61503240</t>
  </si>
  <si>
    <t>Měření a verifikace energetických úspor - příručka pro konečného spotřebitele</t>
  </si>
  <si>
    <t>Nové energetické štítkování domácích elektrospotřebičů - přehled</t>
  </si>
  <si>
    <t>CONTE spol. s r.o., Praha 4</t>
  </si>
  <si>
    <t>Mezinárodní energetická ročenka 2011</t>
  </si>
  <si>
    <t>00565342</t>
  </si>
  <si>
    <t>Krajská hospodářská komora Střední Čechy, Příbram</t>
  </si>
  <si>
    <t>Informační brožura - Druhy energeticky obnovitelných zdrojů využitelné ve veřejné i podnikatelské sféře včetně příkladů dobré praxe</t>
  </si>
  <si>
    <t>Publikace Dostavba jaderné elektrárny Temelín čj/aj</t>
  </si>
  <si>
    <t>Sborník České energetické a ekologické stavby a projekty 2009 -2010</t>
  </si>
  <si>
    <t>Asociace poskytovatelů energetických služeb, Praha 9</t>
  </si>
  <si>
    <t>Energetické služby se zárukou - katalog projektů</t>
  </si>
  <si>
    <t>Centrum pasivního domu, s.r.o., Brno</t>
  </si>
  <si>
    <t>Odborná publikace Pasivní domy 2011</t>
  </si>
  <si>
    <t>IREAS, Institut pro strukturální politiku, o.p.s., Praha 6</t>
  </si>
  <si>
    <t>Ekonomika úspor energie (Economics of energy saving)</t>
  </si>
  <si>
    <t>Mikroklima ve veřejných budovách jako důvod instalace rekuperace</t>
  </si>
  <si>
    <t>Transakční náklady programů energetické efektivnosti</t>
  </si>
  <si>
    <t>Náhrady lineárních zářivek lineárními moduly LED</t>
  </si>
  <si>
    <t>Publikace s pracovním názvem: Teplo a jak na to - aneb co stojí energeticky úsporný komfort</t>
  </si>
  <si>
    <t>Vít Klein Ing. Ph.D., Ústí nad Labem</t>
  </si>
  <si>
    <t>Postupy při formulaci energetických cílů, cílových hodnot a programů managementu hospodaření energií v rámci ČSN EN 16001</t>
  </si>
  <si>
    <t>ČSTZ - České sdružení pro technické zařízení, Praha 4</t>
  </si>
  <si>
    <t>Technická zařízení v budovách v otázkách a odpovědích - energeticky úsporné technologie</t>
  </si>
  <si>
    <t>Geotermální energie</t>
  </si>
  <si>
    <t>E1</t>
  </si>
  <si>
    <t>Ústav informatiky AV ČR, v.v.i., Praha 8</t>
  </si>
  <si>
    <t>Inteligentní předpovídání počasí pro OZE</t>
  </si>
  <si>
    <t>Evropský projekt GERONIMO II. BIOGAS - 1. Rok řešení</t>
  </si>
  <si>
    <t>F2</t>
  </si>
  <si>
    <t>České vysoké učení technické v Praze, Praha 6</t>
  </si>
  <si>
    <t>Podpora technického vzdělávání - vytvoření ucelené řady odborných učebnic pro obor energetiky</t>
  </si>
  <si>
    <t>Spotřeba energie na chlazení budov v ČR</t>
  </si>
  <si>
    <t>F3</t>
  </si>
  <si>
    <t>Celostátní soutěž v oblasti energetických úspor a využívání obnovitelných a druhotných zdrojů energie</t>
  </si>
  <si>
    <t>Technické a ekonomické posouzení využití solární energie v soustavách zásobování teplem s výtopenským režimem využívajících z. plyn</t>
  </si>
  <si>
    <t>47307218</t>
  </si>
  <si>
    <t>Propagace kombinované výroby elektřiny a tepla jako efektivního a šetrného způsobu nakládání s energií</t>
  </si>
  <si>
    <t>A2</t>
  </si>
  <si>
    <t>UNIKASSET, spol. s r.o. ,Ostrava-Moravská, Ostrava a Přívoz</t>
  </si>
  <si>
    <t xml:space="preserve"> UNIKASSET, Moravská Ostrava - Využití odpadního tepla ve spol. České lupkové závody, a.s.</t>
  </si>
  <si>
    <t>IN</t>
  </si>
  <si>
    <t>63323044</t>
  </si>
  <si>
    <t>INDET SAFETY SYSTEMS a.s., Vsetín</t>
  </si>
  <si>
    <t>ISS Vsetín - Instalace tepelného čerpadla pro využití odpadního tepla</t>
  </si>
  <si>
    <t>25114638</t>
  </si>
  <si>
    <t>B1</t>
  </si>
  <si>
    <t>Město Chvaletice, Chvaletice</t>
  </si>
  <si>
    <t xml:space="preserve">Město Chvaletice - Rekonstrukce veřejného osvětlení v obci </t>
  </si>
  <si>
    <t>00273660</t>
  </si>
  <si>
    <t>Obec Křinice, Křinice</t>
  </si>
  <si>
    <t>Obec Křinice - Rekonstrukce veřejného osvětlení v obci</t>
  </si>
  <si>
    <t>00653608</t>
  </si>
  <si>
    <t>Město Kuřim, Kuřim</t>
  </si>
  <si>
    <t>Město Kuřim - Rekonstrukce veřejného osvětlení v obci</t>
  </si>
  <si>
    <t>00281964</t>
  </si>
  <si>
    <t>Město Lázně Bělohrad</t>
  </si>
  <si>
    <t>Město Lázně Bělohrad - Rekonstrukce veřejného osvětlení v obci</t>
  </si>
  <si>
    <t>00271730</t>
  </si>
  <si>
    <t>Město Náchod, Náchod</t>
  </si>
  <si>
    <t>Město Náchod - Rekonstrukce veřejného osvětlení v obci</t>
  </si>
  <si>
    <t>00272868</t>
  </si>
  <si>
    <t>MĚSTYS OKŘÍŠKY</t>
  </si>
  <si>
    <t>Městys Okříšky - Rekonstrukce veřejného osvětlení v obci</t>
  </si>
  <si>
    <t>00290050</t>
  </si>
  <si>
    <t>Obec Skorošice, Skorošice</t>
  </si>
  <si>
    <t xml:space="preserve">Obec Skorošice- Rekonstrukce veřejného osvětlení v obci </t>
  </si>
  <si>
    <t>00635863</t>
  </si>
  <si>
    <t>Město Stráž pod Ralskem, Stráž pod Ralskem</t>
  </si>
  <si>
    <t>Město Stráž pod Ralskem - Rekonstrukce veřejného osvětlení v obci</t>
  </si>
  <si>
    <t>00260967</t>
  </si>
  <si>
    <t>Město TRHOVÉ SVINY, Trhové Sviny</t>
  </si>
  <si>
    <t xml:space="preserve">Město Trhové Sviny - Rekonstrukce veřejného osvětlení v obci   </t>
  </si>
  <si>
    <t>00245551</t>
  </si>
  <si>
    <t>MĚSTO UHERSKÝ BROD, Uherský Brod</t>
  </si>
  <si>
    <t>Uherský Brod - Rekonstrukce umělého osvětlení sportovní haly v obci</t>
  </si>
  <si>
    <t>00291463</t>
  </si>
  <si>
    <t>Uherský Brod - Rekonstrukce osvětlení zimního stadionu v obci</t>
  </si>
  <si>
    <t>B3</t>
  </si>
  <si>
    <t>Město Kunštát, Kunštát</t>
  </si>
  <si>
    <t>Město Kunštát - Rekonstrukce topení v penzionu pro důchodce</t>
  </si>
  <si>
    <t>00280470</t>
  </si>
  <si>
    <t>MĚSTO MORAVSKÉ BUDĚJOVICE</t>
  </si>
  <si>
    <t>Moravské Budějovice - Rekonstrukce vytápění v budově Městského úřadu</t>
  </si>
  <si>
    <t>00289931</t>
  </si>
  <si>
    <t>Městys Mrákotín, Mrákotín</t>
  </si>
  <si>
    <t>Městys Mrákotín - Rekonstrukce otopné soustavy v ubytovně města</t>
  </si>
  <si>
    <t>00286265</t>
  </si>
  <si>
    <t>Městská část Praha 20, Praha 20 - Horní Počernice</t>
  </si>
  <si>
    <t>Městská část Praha 20 - Rekonstrukce otopné soustavy v budově ZŠ</t>
  </si>
  <si>
    <t>00240192</t>
  </si>
  <si>
    <t>Město Svitavy, Svitavy - Předměstí</t>
  </si>
  <si>
    <t>Město Svitavy - Rekonstrukce otopné soustavy v budově MŠ, ul. Horákové</t>
  </si>
  <si>
    <t>00277444</t>
  </si>
  <si>
    <t>Město Svitavy - Rekonstrukce otopné soustavy v budově MŠ, ul. Pražská</t>
  </si>
  <si>
    <t>Město Žďár nad Sázavou, Žďár nad  Sázavou</t>
  </si>
  <si>
    <t>Město Žďár nad Sázavou - Rekonstrukce otopné soustavy v objektu občanské vybavenosti</t>
  </si>
  <si>
    <t>B2</t>
  </si>
  <si>
    <t>CVP Galvanika s.r.o., Příbram</t>
  </si>
  <si>
    <t>CVP Galvanika s.r.o., Příbram. Inovace usměrňovačů výrobní linky</t>
  </si>
  <si>
    <t>47548282</t>
  </si>
  <si>
    <t>122D14200 1001</t>
  </si>
  <si>
    <t>122D14200 1002</t>
  </si>
  <si>
    <t>122D14200 1003</t>
  </si>
  <si>
    <t>122D14200 1004</t>
  </si>
  <si>
    <t>122D14200 1005</t>
  </si>
  <si>
    <t>122D14200 1006</t>
  </si>
  <si>
    <t>122D14200 1007</t>
  </si>
  <si>
    <t>122D14200 1008</t>
  </si>
  <si>
    <t>122D14200 1009</t>
  </si>
  <si>
    <t>122D14200 1010</t>
  </si>
  <si>
    <t>122D14200 1011</t>
  </si>
  <si>
    <t>122D14200 1012</t>
  </si>
  <si>
    <t>122D14200 1013</t>
  </si>
  <si>
    <t>122D14200 1014</t>
  </si>
  <si>
    <t>122D14200 1015</t>
  </si>
  <si>
    <t>122D14200 1016</t>
  </si>
  <si>
    <t>122D14200 1017</t>
  </si>
  <si>
    <t>122D14200 1018</t>
  </si>
  <si>
    <t>122D14200 1019</t>
  </si>
  <si>
    <t>122D14200 1020</t>
  </si>
  <si>
    <t>122D14200 1021</t>
  </si>
  <si>
    <t>122D14200 1022</t>
  </si>
  <si>
    <t>122D14200 1023</t>
  </si>
  <si>
    <t>122D14200 1024</t>
  </si>
  <si>
    <t>122D14200 1025</t>
  </si>
  <si>
    <t>122D14200 1026</t>
  </si>
  <si>
    <t>122D14200 1027</t>
  </si>
  <si>
    <t>122D14200 1028</t>
  </si>
  <si>
    <t>122D14200 1029</t>
  </si>
  <si>
    <t>122D14200 1030</t>
  </si>
  <si>
    <t>122D14200 1031</t>
  </si>
  <si>
    <t>122D14200 1032</t>
  </si>
  <si>
    <t>122D14200 1033</t>
  </si>
  <si>
    <t>122D14200 1034</t>
  </si>
  <si>
    <t>122D14200 1035</t>
  </si>
  <si>
    <t>122D14200 1036</t>
  </si>
  <si>
    <t>122D14200 1037</t>
  </si>
  <si>
    <t>122D14200 1039</t>
  </si>
  <si>
    <t>122D14200 1040</t>
  </si>
  <si>
    <t>122D14200 1041</t>
  </si>
  <si>
    <t>122D14200 1101</t>
  </si>
  <si>
    <t>122D14200 1102</t>
  </si>
  <si>
    <t>122D14200 1103</t>
  </si>
  <si>
    <t>122D14200 1104</t>
  </si>
  <si>
    <t>122D14200 1105</t>
  </si>
  <si>
    <t>122D14200 1106</t>
  </si>
  <si>
    <t>122D14200 1108</t>
  </si>
  <si>
    <t>122D14200 1109</t>
  </si>
  <si>
    <t>122D14200 1110</t>
  </si>
  <si>
    <t>122D14200 1111</t>
  </si>
  <si>
    <t>122D14200 1112</t>
  </si>
  <si>
    <t>122D14200 1113</t>
  </si>
  <si>
    <t>122D14200 1114</t>
  </si>
  <si>
    <t>122D14200 1115</t>
  </si>
  <si>
    <t>122D14200 1116</t>
  </si>
  <si>
    <t>122D14200 1117</t>
  </si>
  <si>
    <t>122D14200 1118</t>
  </si>
  <si>
    <t>122D14200 1119</t>
  </si>
  <si>
    <t>122D14200 1120</t>
  </si>
  <si>
    <t>122D14200 1121</t>
  </si>
  <si>
    <t>122D14200 1122</t>
  </si>
  <si>
    <t>122D14200 1123</t>
  </si>
  <si>
    <t>122D14200 1124</t>
  </si>
  <si>
    <t>122D14200 1125</t>
  </si>
  <si>
    <t>122D14200 1126</t>
  </si>
  <si>
    <t>122D14200 1127</t>
  </si>
  <si>
    <t>122D14200 1128</t>
  </si>
  <si>
    <t>122D14200 1129</t>
  </si>
  <si>
    <t>122D14200 1130</t>
  </si>
  <si>
    <t>122D14200 1131</t>
  </si>
  <si>
    <t>122D14200 1132</t>
  </si>
  <si>
    <t>122D14200 1133</t>
  </si>
  <si>
    <t>122D14200 1134</t>
  </si>
  <si>
    <t>122D14200 1135</t>
  </si>
  <si>
    <t>122D14200 1136</t>
  </si>
  <si>
    <t>122D14200 1137</t>
  </si>
  <si>
    <t>122D14200 1138</t>
  </si>
  <si>
    <t>122D14200 1139</t>
  </si>
  <si>
    <t>122D14200 1140</t>
  </si>
  <si>
    <t>122D14200 1141</t>
  </si>
  <si>
    <t>122D14200 1142</t>
  </si>
  <si>
    <t>122D14200 1143</t>
  </si>
  <si>
    <t>122D14200 1201</t>
  </si>
  <si>
    <t>122D14200 1202</t>
  </si>
  <si>
    <t>122D14200 1203</t>
  </si>
  <si>
    <t>122D14200 1204</t>
  </si>
  <si>
    <t>122D14200 1205</t>
  </si>
  <si>
    <t>122D14200 1206</t>
  </si>
  <si>
    <t>122D14200 1207</t>
  </si>
  <si>
    <t>122D14200 1208</t>
  </si>
  <si>
    <t>122D14200 1209</t>
  </si>
  <si>
    <t>122D14200 1210</t>
  </si>
  <si>
    <t>122D14200 1211</t>
  </si>
  <si>
    <t>122D14200 1212</t>
  </si>
  <si>
    <t>122D14200 1213</t>
  </si>
  <si>
    <t>122D14200 1214</t>
  </si>
  <si>
    <t>122D14200 1215</t>
  </si>
  <si>
    <t>122D14200 1216</t>
  </si>
  <si>
    <t>122D14200 1217</t>
  </si>
  <si>
    <t>122D14200 1218</t>
  </si>
  <si>
    <t>122D14200 1219</t>
  </si>
  <si>
    <t>122D14200 1220</t>
  </si>
  <si>
    <t>122D14200 1221</t>
  </si>
  <si>
    <t>122D14200 1223</t>
  </si>
  <si>
    <t>122D14200 1224</t>
  </si>
  <si>
    <t>122D14200 1225</t>
  </si>
  <si>
    <t>122D14200 1226</t>
  </si>
  <si>
    <t>122D14200 1227</t>
  </si>
  <si>
    <t>122D14200 1228</t>
  </si>
  <si>
    <t>122D14200 1229</t>
  </si>
  <si>
    <t>122D14200 1230</t>
  </si>
  <si>
    <t>122D14200 1231</t>
  </si>
  <si>
    <t>122D14200 1232</t>
  </si>
  <si>
    <t>122D14200 1233</t>
  </si>
  <si>
    <t>122D14200 1234</t>
  </si>
  <si>
    <t>122D14200 1235</t>
  </si>
  <si>
    <t>122D14200 1301</t>
  </si>
  <si>
    <t>122D14200 1302</t>
  </si>
  <si>
    <t>122D14200 1401</t>
  </si>
  <si>
    <t>122D14200 1403</t>
  </si>
  <si>
    <t>122D14200 1404</t>
  </si>
  <si>
    <t>122D14200 1405</t>
  </si>
  <si>
    <t>122D14200 1406</t>
  </si>
  <si>
    <t>122D14200 1502</t>
  </si>
  <si>
    <t>122D14200 1503</t>
  </si>
  <si>
    <t>122D14200 1604</t>
  </si>
  <si>
    <t>122D14200 1606</t>
  </si>
  <si>
    <t>122D14200 1607</t>
  </si>
  <si>
    <t>122D14200 1608</t>
  </si>
  <si>
    <t>122D14200 1609</t>
  </si>
  <si>
    <t>122D14200 1610</t>
  </si>
  <si>
    <t>122D14200 1611</t>
  </si>
  <si>
    <t>122D14200 1612</t>
  </si>
  <si>
    <t>122D14200 1613</t>
  </si>
  <si>
    <t>122D14200 1614</t>
  </si>
  <si>
    <t>122D14200 1615</t>
  </si>
  <si>
    <t>122D14200 1701</t>
  </si>
  <si>
    <t>122D14200 1702</t>
  </si>
  <si>
    <t>122D14200 1703</t>
  </si>
  <si>
    <t>122D14200 1704</t>
  </si>
  <si>
    <t>122D14200 1705</t>
  </si>
  <si>
    <t>122D14200 1706</t>
  </si>
  <si>
    <t>122D14200 1707</t>
  </si>
  <si>
    <t>122D14200 1801</t>
  </si>
  <si>
    <t>A2 Kogenerační jednotky na skládkový plyn a plyn z biologicky rozložitelných komunálních odpadů</t>
  </si>
  <si>
    <t>B1 Komplexní oaptření ke snížení energetické náročnosti osvětlovací soustavy</t>
  </si>
  <si>
    <t>B2 úspory energie ve výrobních a průmyslových procesech a teplárenství</t>
  </si>
  <si>
    <t>B3 Rekonstrukce otopné soustavy a zdroje tepla v budově</t>
  </si>
  <si>
    <t>C1 Energetické poradenství EKIS</t>
  </si>
  <si>
    <t>D1 výstava, kurz, seminář, konference v oblasti energetiky</t>
  </si>
  <si>
    <t>D2 Publikace, příručky a informační materiály v oblasti úspor energie</t>
  </si>
  <si>
    <t>E1 účast v mezinárodních projektech</t>
  </si>
  <si>
    <t>F2 Projekty vzdělávání a studie</t>
  </si>
  <si>
    <t>F3 Projekty v oblasti propagace úspor energie</t>
  </si>
  <si>
    <t>Položka 5212  -  Nefinanční podnikatelské subjekty, fyzické osoby (NIN)</t>
  </si>
  <si>
    <t>Položka 5213  -  Nefinanční podnikatelské subjekty,právnické osoby (NIN)</t>
  </si>
  <si>
    <t>Položka 5221  -  Obecně prospěšné společnosti (NIN)</t>
  </si>
  <si>
    <t>Položka 5222  -  Občanská sdružení (NIN)</t>
  </si>
  <si>
    <t>Položka 5229  -  Neziskové organizace (NIN)</t>
  </si>
  <si>
    <t>Položka 5321  -  Obce (NIN)</t>
  </si>
  <si>
    <t>Položka 5332  -  Vysoké školy (NIN)</t>
  </si>
  <si>
    <t>Položka 6313  -  Nefinanční podnikatelské subjekty, právnické osoby (IN)</t>
  </si>
  <si>
    <t>Položka 6341  -  Obce (IN)</t>
  </si>
  <si>
    <t>Položka 5334 - Veřejné výzkumné instituce (NIN)</t>
  </si>
  <si>
    <t>CELKEM   PROGRAM   EFEKT 2011    Kč</t>
  </si>
  <si>
    <t>INVESTIČNÍ  AKCE</t>
  </si>
  <si>
    <t>NEINVESTIČNÍ 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</si>
</sst>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B3FFD9"/>
        <bgColor indexed="64"/>
      </patternFill>
    </fill>
    <fill>
      <patternFill patternType="solid">
        <fgColor rgb="FFB7D4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1B7FF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286">
    <xf numFmtId="0" fontId="0" fillId="0" borderId="0" xfId="0"/>
    <xf numFmtId="0" fontId="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/>
    <xf numFmtId="0" fontId="0" fillId="2" borderId="10" xfId="0" applyFill="1" applyBorder="1"/>
    <xf numFmtId="0" fontId="8" fillId="2" borderId="0" xfId="0" applyFont="1" applyFill="1"/>
    <xf numFmtId="3" fontId="3" fillId="2" borderId="15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 applyBorder="1"/>
    <xf numFmtId="0" fontId="10" fillId="2" borderId="6" xfId="0" applyFont="1" applyFill="1" applyBorder="1"/>
    <xf numFmtId="0" fontId="11" fillId="2" borderId="7" xfId="1" applyFont="1" applyFill="1" applyBorder="1" applyAlignment="1">
      <alignment horizontal="left" vertical="center"/>
    </xf>
    <xf numFmtId="0" fontId="10" fillId="2" borderId="10" xfId="0" applyFont="1" applyFill="1" applyBorder="1"/>
    <xf numFmtId="0" fontId="11" fillId="2" borderId="6" xfId="1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1" fillId="2" borderId="10" xfId="1" applyFont="1" applyFill="1" applyBorder="1" applyAlignment="1">
      <alignment vertical="center"/>
    </xf>
    <xf numFmtId="0" fontId="11" fillId="2" borderId="10" xfId="1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1" fillId="2" borderId="3" xfId="1" applyFont="1" applyFill="1" applyBorder="1" applyAlignment="1">
      <alignment horizontal="left" vertical="center"/>
    </xf>
    <xf numFmtId="0" fontId="10" fillId="2" borderId="0" xfId="0" applyFont="1" applyFill="1"/>
    <xf numFmtId="0" fontId="11" fillId="2" borderId="27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49" fontId="11" fillId="2" borderId="28" xfId="1" applyNumberFormat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1" fillId="2" borderId="32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49" fontId="11" fillId="2" borderId="31" xfId="1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49" fontId="11" fillId="2" borderId="32" xfId="1" applyNumberFormat="1" applyFont="1" applyFill="1" applyBorder="1" applyAlignment="1">
      <alignment horizontal="center" vertical="center"/>
    </xf>
    <xf numFmtId="49" fontId="10" fillId="2" borderId="28" xfId="0" applyNumberFormat="1" applyFont="1" applyFill="1" applyBorder="1" applyAlignment="1">
      <alignment horizontal="center" vertical="center"/>
    </xf>
    <xf numFmtId="49" fontId="11" fillId="2" borderId="41" xfId="1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0" fillId="2" borderId="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3" fontId="7" fillId="3" borderId="11" xfId="1" applyNumberFormat="1" applyFont="1" applyFill="1" applyBorder="1" applyAlignment="1">
      <alignment horizontal="right" vertical="center"/>
    </xf>
    <xf numFmtId="3" fontId="5" fillId="3" borderId="14" xfId="0" applyNumberFormat="1" applyFont="1" applyFill="1" applyBorder="1"/>
    <xf numFmtId="3" fontId="7" fillId="3" borderId="14" xfId="1" applyNumberFormat="1" applyFont="1" applyFill="1" applyBorder="1" applyAlignment="1">
      <alignment vertical="center"/>
    </xf>
    <xf numFmtId="3" fontId="5" fillId="3" borderId="14" xfId="0" applyNumberFormat="1" applyFont="1" applyFill="1" applyBorder="1" applyAlignment="1">
      <alignment horizontal="right" vertical="center"/>
    </xf>
    <xf numFmtId="3" fontId="7" fillId="3" borderId="16" xfId="1" applyNumberFormat="1" applyFont="1" applyFill="1" applyBorder="1" applyAlignment="1">
      <alignment vertical="center"/>
    </xf>
    <xf numFmtId="3" fontId="7" fillId="3" borderId="14" xfId="1" applyNumberFormat="1" applyFont="1" applyFill="1" applyBorder="1"/>
    <xf numFmtId="3" fontId="3" fillId="4" borderId="15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7" fillId="4" borderId="8" xfId="1" applyNumberFormat="1" applyFont="1" applyFill="1" applyBorder="1" applyAlignment="1">
      <alignment horizontal="right" vertical="center"/>
    </xf>
    <xf numFmtId="3" fontId="7" fillId="4" borderId="11" xfId="1" applyNumberFormat="1" applyFont="1" applyFill="1" applyBorder="1" applyAlignment="1">
      <alignment horizontal="right" vertical="center"/>
    </xf>
    <xf numFmtId="3" fontId="7" fillId="4" borderId="14" xfId="1" applyNumberFormat="1" applyFont="1" applyFill="1" applyBorder="1" applyAlignment="1">
      <alignment vertical="center"/>
    </xf>
    <xf numFmtId="3" fontId="7" fillId="4" borderId="16" xfId="1" applyNumberFormat="1" applyFont="1" applyFill="1" applyBorder="1" applyAlignment="1">
      <alignment vertical="center"/>
    </xf>
    <xf numFmtId="3" fontId="7" fillId="4" borderId="14" xfId="1" applyNumberFormat="1" applyFont="1" applyFill="1" applyBorder="1"/>
    <xf numFmtId="3" fontId="7" fillId="4" borderId="11" xfId="1" applyNumberFormat="1" applyFont="1" applyFill="1" applyBorder="1"/>
    <xf numFmtId="0" fontId="10" fillId="2" borderId="7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center" vertical="center"/>
    </xf>
    <xf numFmtId="49" fontId="11" fillId="2" borderId="30" xfId="1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 vertical="center"/>
    </xf>
    <xf numFmtId="0" fontId="10" fillId="2" borderId="13" xfId="0" applyFont="1" applyFill="1" applyBorder="1"/>
    <xf numFmtId="0" fontId="1" fillId="2" borderId="10" xfId="0" applyFont="1" applyFill="1" applyBorder="1" applyAlignment="1">
      <alignment horizontal="right"/>
    </xf>
    <xf numFmtId="3" fontId="7" fillId="5" borderId="11" xfId="1" applyNumberFormat="1" applyFont="1" applyFill="1" applyBorder="1" applyAlignment="1">
      <alignment vertical="center"/>
    </xf>
    <xf numFmtId="3" fontId="7" fillId="5" borderId="14" xfId="1" applyNumberFormat="1" applyFont="1" applyFill="1" applyBorder="1" applyAlignment="1">
      <alignment vertical="center"/>
    </xf>
    <xf numFmtId="3" fontId="7" fillId="5" borderId="14" xfId="1" applyNumberFormat="1" applyFont="1" applyFill="1" applyBorder="1"/>
    <xf numFmtId="3" fontId="7" fillId="5" borderId="16" xfId="1" applyNumberFormat="1" applyFont="1" applyFill="1" applyBorder="1" applyAlignment="1">
      <alignment vertical="center"/>
    </xf>
    <xf numFmtId="3" fontId="7" fillId="5" borderId="11" xfId="1" applyNumberFormat="1" applyFont="1" applyFill="1" applyBorder="1" applyAlignment="1">
      <alignment horizontal="right" vertical="center"/>
    </xf>
    <xf numFmtId="3" fontId="7" fillId="5" borderId="14" xfId="1" applyNumberFormat="1" applyFont="1" applyFill="1" applyBorder="1" applyAlignment="1">
      <alignment horizontal="right" vertical="center"/>
    </xf>
    <xf numFmtId="3" fontId="3" fillId="5" borderId="15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7" fillId="5" borderId="14" xfId="0" applyNumberFormat="1" applyFont="1" applyFill="1" applyBorder="1"/>
    <xf numFmtId="0" fontId="11" fillId="2" borderId="10" xfId="0" applyFont="1" applyFill="1" applyBorder="1"/>
    <xf numFmtId="0" fontId="11" fillId="2" borderId="10" xfId="0" applyFont="1" applyFill="1" applyBorder="1" applyAlignment="1">
      <alignment horizontal="right"/>
    </xf>
    <xf numFmtId="0" fontId="11" fillId="2" borderId="28" xfId="0" applyFont="1" applyFill="1" applyBorder="1" applyAlignment="1">
      <alignment horizontal="center" vertical="center"/>
    </xf>
    <xf numFmtId="3" fontId="7" fillId="5" borderId="11" xfId="0" applyNumberFormat="1" applyFont="1" applyFill="1" applyBorder="1" applyAlignment="1">
      <alignment horizontal="right" vertical="center"/>
    </xf>
    <xf numFmtId="0" fontId="11" fillId="2" borderId="6" xfId="0" applyFont="1" applyFill="1" applyBorder="1"/>
    <xf numFmtId="0" fontId="1" fillId="2" borderId="6" xfId="0" applyFont="1" applyFill="1" applyBorder="1" applyAlignment="1">
      <alignment horizontal="right"/>
    </xf>
    <xf numFmtId="0" fontId="11" fillId="2" borderId="32" xfId="0" applyFont="1" applyFill="1" applyBorder="1" applyAlignment="1">
      <alignment horizontal="center" vertical="center"/>
    </xf>
    <xf numFmtId="3" fontId="7" fillId="5" borderId="14" xfId="0" applyNumberFormat="1" applyFont="1" applyFill="1" applyBorder="1" applyAlignment="1">
      <alignment horizontal="right" vertical="center"/>
    </xf>
    <xf numFmtId="3" fontId="7" fillId="5" borderId="11" xfId="0" applyNumberFormat="1" applyFont="1" applyFill="1" applyBorder="1"/>
    <xf numFmtId="0" fontId="11" fillId="2" borderId="6" xfId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right"/>
    </xf>
    <xf numFmtId="3" fontId="3" fillId="6" borderId="15" xfId="0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7" fillId="6" borderId="8" xfId="1" applyNumberFormat="1" applyFont="1" applyFill="1" applyBorder="1" applyAlignment="1">
      <alignment horizontal="right" vertical="center"/>
    </xf>
    <xf numFmtId="3" fontId="7" fillId="6" borderId="11" xfId="1" applyNumberFormat="1" applyFont="1" applyFill="1" applyBorder="1" applyAlignment="1">
      <alignment horizontal="right" vertical="center"/>
    </xf>
    <xf numFmtId="3" fontId="7" fillId="6" borderId="11" xfId="1" applyNumberFormat="1" applyFont="1" applyFill="1" applyBorder="1" applyAlignment="1">
      <alignment vertical="center"/>
    </xf>
    <xf numFmtId="3" fontId="7" fillId="6" borderId="11" xfId="1" applyNumberFormat="1" applyFont="1" applyFill="1" applyBorder="1"/>
    <xf numFmtId="3" fontId="7" fillId="6" borderId="14" xfId="1" applyNumberFormat="1" applyFont="1" applyFill="1" applyBorder="1" applyAlignment="1">
      <alignment horizontal="right" vertical="center"/>
    </xf>
    <xf numFmtId="3" fontId="7" fillId="6" borderId="14" xfId="1" applyNumberFormat="1" applyFont="1" applyFill="1" applyBorder="1" applyAlignment="1">
      <alignment vertical="center"/>
    </xf>
    <xf numFmtId="3" fontId="7" fillId="6" borderId="14" xfId="1" applyNumberFormat="1" applyFont="1" applyFill="1" applyBorder="1"/>
    <xf numFmtId="3" fontId="7" fillId="6" borderId="16" xfId="1" applyNumberFormat="1" applyFont="1" applyFill="1" applyBorder="1"/>
    <xf numFmtId="0" fontId="11" fillId="2" borderId="6" xfId="0" applyFont="1" applyFill="1" applyBorder="1" applyAlignment="1">
      <alignment horizontal="right"/>
    </xf>
    <xf numFmtId="0" fontId="11" fillId="6" borderId="6" xfId="0" applyFont="1" applyFill="1" applyBorder="1" applyAlignment="1">
      <alignment horizontal="right"/>
    </xf>
    <xf numFmtId="0" fontId="11" fillId="2" borderId="41" xfId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right"/>
    </xf>
    <xf numFmtId="0" fontId="11" fillId="2" borderId="13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1" fillId="2" borderId="0" xfId="0" applyFont="1" applyFill="1"/>
    <xf numFmtId="0" fontId="4" fillId="7" borderId="2" xfId="0" applyFont="1" applyFill="1" applyBorder="1" applyAlignment="1">
      <alignment horizontal="center"/>
    </xf>
    <xf numFmtId="0" fontId="11" fillId="7" borderId="10" xfId="1" applyFont="1" applyFill="1" applyBorder="1" applyAlignment="1">
      <alignment horizontal="left" vertical="center"/>
    </xf>
    <xf numFmtId="0" fontId="11" fillId="7" borderId="10" xfId="1" applyFont="1" applyFill="1" applyBorder="1" applyAlignment="1">
      <alignment vertical="center"/>
    </xf>
    <xf numFmtId="0" fontId="11" fillId="7" borderId="10" xfId="0" applyFont="1" applyFill="1" applyBorder="1" applyAlignment="1">
      <alignment horizontal="left" vertical="center"/>
    </xf>
    <xf numFmtId="3" fontId="4" fillId="7" borderId="2" xfId="0" applyNumberFormat="1" applyFont="1" applyFill="1" applyBorder="1" applyAlignment="1">
      <alignment horizontal="center"/>
    </xf>
    <xf numFmtId="3" fontId="7" fillId="7" borderId="11" xfId="1" applyNumberFormat="1" applyFont="1" applyFill="1" applyBorder="1" applyAlignment="1">
      <alignment vertical="center"/>
    </xf>
    <xf numFmtId="3" fontId="7" fillId="7" borderId="11" xfId="1" applyNumberFormat="1" applyFont="1" applyFill="1" applyBorder="1" applyAlignment="1">
      <alignment horizontal="right" vertical="center"/>
    </xf>
    <xf numFmtId="3" fontId="7" fillId="7" borderId="11" xfId="1" applyNumberFormat="1" applyFont="1" applyFill="1" applyBorder="1"/>
    <xf numFmtId="3" fontId="7" fillId="7" borderId="14" xfId="1" applyNumberFormat="1" applyFont="1" applyFill="1" applyBorder="1"/>
    <xf numFmtId="3" fontId="7" fillId="7" borderId="14" xfId="1" applyNumberFormat="1" applyFont="1" applyFill="1" applyBorder="1" applyAlignment="1">
      <alignment horizontal="right" vertical="center"/>
    </xf>
    <xf numFmtId="3" fontId="7" fillId="7" borderId="14" xfId="1" applyNumberFormat="1" applyFont="1" applyFill="1" applyBorder="1" applyAlignment="1">
      <alignment vertical="center"/>
    </xf>
    <xf numFmtId="3" fontId="7" fillId="7" borderId="16" xfId="1" applyNumberFormat="1" applyFont="1" applyFill="1" applyBorder="1" applyAlignment="1">
      <alignment horizontal="right" vertical="center"/>
    </xf>
    <xf numFmtId="3" fontId="7" fillId="7" borderId="39" xfId="1" applyNumberFormat="1" applyFont="1" applyFill="1" applyBorder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0" xfId="0" applyFont="1" applyFill="1"/>
    <xf numFmtId="0" fontId="1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7" fillId="2" borderId="2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/>
    </xf>
    <xf numFmtId="49" fontId="11" fillId="2" borderId="28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/>
    <xf numFmtId="0" fontId="11" fillId="2" borderId="7" xfId="0" applyFont="1" applyFill="1" applyBorder="1"/>
    <xf numFmtId="3" fontId="7" fillId="2" borderId="11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/>
    </xf>
    <xf numFmtId="0" fontId="11" fillId="2" borderId="27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49" fontId="11" fillId="2" borderId="31" xfId="0" applyNumberFormat="1" applyFont="1" applyFill="1" applyBorder="1" applyAlignment="1">
      <alignment horizontal="center" vertical="center"/>
    </xf>
    <xf numFmtId="3" fontId="3" fillId="8" borderId="15" xfId="0" applyNumberFormat="1" applyFont="1" applyFill="1" applyBorder="1" applyAlignment="1">
      <alignment horizontal="center"/>
    </xf>
    <xf numFmtId="3" fontId="4" fillId="8" borderId="2" xfId="0" applyNumberFormat="1" applyFont="1" applyFill="1" applyBorder="1" applyAlignment="1">
      <alignment horizontal="center"/>
    </xf>
    <xf numFmtId="3" fontId="7" fillId="8" borderId="8" xfId="1" applyNumberFormat="1" applyFont="1" applyFill="1" applyBorder="1" applyAlignment="1">
      <alignment horizontal="right" vertical="center"/>
    </xf>
    <xf numFmtId="3" fontId="7" fillId="8" borderId="11" xfId="1" applyNumberFormat="1" applyFont="1" applyFill="1" applyBorder="1" applyAlignment="1">
      <alignment horizontal="right" vertical="center"/>
    </xf>
    <xf numFmtId="3" fontId="7" fillId="8" borderId="11" xfId="0" applyNumberFormat="1" applyFont="1" applyFill="1" applyBorder="1"/>
    <xf numFmtId="3" fontId="7" fillId="8" borderId="11" xfId="0" applyNumberFormat="1" applyFont="1" applyFill="1" applyBorder="1" applyAlignment="1">
      <alignment horizontal="right" vertical="center"/>
    </xf>
    <xf numFmtId="3" fontId="7" fillId="8" borderId="11" xfId="1" applyNumberFormat="1" applyFont="1" applyFill="1" applyBorder="1" applyAlignment="1">
      <alignment vertical="center"/>
    </xf>
    <xf numFmtId="3" fontId="7" fillId="8" borderId="11" xfId="1" applyNumberFormat="1" applyFont="1" applyFill="1" applyBorder="1"/>
    <xf numFmtId="3" fontId="7" fillId="8" borderId="14" xfId="1" applyNumberFormat="1" applyFont="1" applyFill="1" applyBorder="1"/>
    <xf numFmtId="3" fontId="7" fillId="8" borderId="14" xfId="0" applyNumberFormat="1" applyFont="1" applyFill="1" applyBorder="1" applyAlignment="1">
      <alignment horizontal="right" vertical="center"/>
    </xf>
    <xf numFmtId="3" fontId="7" fillId="8" borderId="14" xfId="0" applyNumberFormat="1" applyFont="1" applyFill="1" applyBorder="1"/>
    <xf numFmtId="3" fontId="7" fillId="8" borderId="14" xfId="1" applyNumberFormat="1" applyFont="1" applyFill="1" applyBorder="1" applyAlignment="1">
      <alignment horizontal="right" vertical="center"/>
    </xf>
    <xf numFmtId="3" fontId="7" fillId="8" borderId="14" xfId="1" applyNumberFormat="1" applyFont="1" applyFill="1" applyBorder="1" applyAlignment="1">
      <alignment vertical="center"/>
    </xf>
    <xf numFmtId="3" fontId="7" fillId="8" borderId="16" xfId="0" applyNumberFormat="1" applyFont="1" applyFill="1" applyBorder="1" applyAlignment="1">
      <alignment horizontal="right" vertical="center"/>
    </xf>
    <xf numFmtId="3" fontId="7" fillId="8" borderId="16" xfId="1" applyNumberFormat="1" applyFont="1" applyFill="1" applyBorder="1" applyAlignment="1">
      <alignment vertical="center"/>
    </xf>
    <xf numFmtId="3" fontId="7" fillId="8" borderId="39" xfId="0" applyNumberFormat="1" applyFont="1" applyFill="1" applyBorder="1"/>
    <xf numFmtId="0" fontId="11" fillId="2" borderId="15" xfId="0" applyFont="1" applyFill="1" applyBorder="1" applyAlignment="1">
      <alignment horizontal="right"/>
    </xf>
    <xf numFmtId="0" fontId="7" fillId="4" borderId="26" xfId="0" applyFont="1" applyFill="1" applyBorder="1" applyAlignment="1">
      <alignment horizontal="center" vertical="center"/>
    </xf>
    <xf numFmtId="3" fontId="7" fillId="4" borderId="14" xfId="0" applyNumberFormat="1" applyFont="1" applyFill="1" applyBorder="1"/>
    <xf numFmtId="0" fontId="7" fillId="4" borderId="29" xfId="0" applyFont="1" applyFill="1" applyBorder="1" applyAlignment="1">
      <alignment horizontal="center" vertical="center"/>
    </xf>
    <xf numFmtId="3" fontId="7" fillId="4" borderId="14" xfId="0" applyNumberFormat="1" applyFont="1" applyFill="1" applyBorder="1" applyAlignment="1">
      <alignment horizontal="right" vertical="center"/>
    </xf>
    <xf numFmtId="0" fontId="7" fillId="4" borderId="38" xfId="0" applyFont="1" applyFill="1" applyBorder="1" applyAlignment="1">
      <alignment horizontal="center" vertical="center"/>
    </xf>
    <xf numFmtId="3" fontId="7" fillId="4" borderId="39" xfId="0" applyNumberFormat="1" applyFont="1" applyFill="1" applyBorder="1"/>
    <xf numFmtId="0" fontId="13" fillId="2" borderId="10" xfId="0" applyFont="1" applyFill="1" applyBorder="1"/>
    <xf numFmtId="0" fontId="11" fillId="2" borderId="0" xfId="0" applyFont="1" applyFill="1" applyAlignment="1">
      <alignment horizontal="center"/>
    </xf>
    <xf numFmtId="0" fontId="12" fillId="2" borderId="2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left" vertical="center"/>
    </xf>
    <xf numFmtId="3" fontId="7" fillId="5" borderId="8" xfId="0" applyNumberFormat="1" applyFont="1" applyFill="1" applyBorder="1"/>
    <xf numFmtId="0" fontId="11" fillId="5" borderId="1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 vertical="center"/>
    </xf>
    <xf numFmtId="0" fontId="12" fillId="2" borderId="0" xfId="0" applyFont="1" applyFill="1"/>
    <xf numFmtId="0" fontId="11" fillId="6" borderId="9" xfId="0" applyFont="1" applyFill="1" applyBorder="1" applyAlignment="1">
      <alignment horizontal="right"/>
    </xf>
    <xf numFmtId="0" fontId="11" fillId="6" borderId="13" xfId="0" applyFont="1" applyFill="1" applyBorder="1" applyAlignment="1">
      <alignment horizontal="right"/>
    </xf>
    <xf numFmtId="3" fontId="7" fillId="6" borderId="11" xfId="0" applyNumberFormat="1" applyFont="1" applyFill="1" applyBorder="1"/>
    <xf numFmtId="3" fontId="7" fillId="6" borderId="14" xfId="0" applyNumberFormat="1" applyFont="1" applyFill="1" applyBorder="1"/>
    <xf numFmtId="3" fontId="7" fillId="6" borderId="14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3" fontId="7" fillId="7" borderId="8" xfId="0" applyNumberFormat="1" applyFont="1" applyFill="1" applyBorder="1" applyAlignment="1">
      <alignment horizontal="right" vertical="center"/>
    </xf>
    <xf numFmtId="0" fontId="11" fillId="7" borderId="6" xfId="0" applyFont="1" applyFill="1" applyBorder="1" applyAlignment="1">
      <alignment vertical="center"/>
    </xf>
    <xf numFmtId="0" fontId="11" fillId="7" borderId="10" xfId="0" applyFont="1" applyFill="1" applyBorder="1" applyAlignment="1">
      <alignment vertical="center"/>
    </xf>
    <xf numFmtId="0" fontId="11" fillId="7" borderId="10" xfId="0" applyFont="1" applyFill="1" applyBorder="1"/>
    <xf numFmtId="3" fontId="7" fillId="7" borderId="11" xfId="0" applyNumberFormat="1" applyFont="1" applyFill="1" applyBorder="1"/>
    <xf numFmtId="3" fontId="7" fillId="7" borderId="11" xfId="0" applyNumberFormat="1" applyFont="1" applyFill="1" applyBorder="1" applyAlignment="1">
      <alignment horizontal="right" vertical="center"/>
    </xf>
    <xf numFmtId="3" fontId="7" fillId="7" borderId="14" xfId="0" applyNumberFormat="1" applyFont="1" applyFill="1" applyBorder="1"/>
    <xf numFmtId="3" fontId="7" fillId="7" borderId="14" xfId="0" applyNumberFormat="1" applyFont="1" applyFill="1" applyBorder="1" applyAlignment="1">
      <alignment horizontal="right" vertical="center"/>
    </xf>
    <xf numFmtId="0" fontId="11" fillId="7" borderId="6" xfId="0" applyFont="1" applyFill="1" applyBorder="1"/>
    <xf numFmtId="3" fontId="7" fillId="7" borderId="16" xfId="0" applyNumberFormat="1" applyFont="1" applyFill="1" applyBorder="1"/>
    <xf numFmtId="0" fontId="11" fillId="7" borderId="3" xfId="0" applyFont="1" applyFill="1" applyBorder="1" applyAlignment="1">
      <alignment vertical="center"/>
    </xf>
    <xf numFmtId="3" fontId="5" fillId="3" borderId="8" xfId="0" applyNumberFormat="1" applyFont="1" applyFill="1" applyBorder="1"/>
    <xf numFmtId="3" fontId="7" fillId="3" borderId="11" xfId="1" applyNumberFormat="1" applyFont="1" applyFill="1" applyBorder="1" applyAlignment="1">
      <alignment vertical="center"/>
    </xf>
    <xf numFmtId="3" fontId="5" fillId="3" borderId="11" xfId="0" applyNumberFormat="1" applyFont="1" applyFill="1" applyBorder="1"/>
    <xf numFmtId="3" fontId="7" fillId="3" borderId="14" xfId="1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/>
    <xf numFmtId="0" fontId="0" fillId="3" borderId="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3" fontId="14" fillId="4" borderId="35" xfId="0" applyNumberFormat="1" applyFont="1" applyFill="1" applyBorder="1" applyAlignment="1">
      <alignment horizontal="center"/>
    </xf>
    <xf numFmtId="3" fontId="14" fillId="4" borderId="36" xfId="0" applyNumberFormat="1" applyFont="1" applyFill="1" applyBorder="1" applyAlignment="1">
      <alignment horizontal="center"/>
    </xf>
    <xf numFmtId="3" fontId="14" fillId="4" borderId="37" xfId="0" applyNumberFormat="1" applyFont="1" applyFill="1" applyBorder="1" applyAlignment="1">
      <alignment horizontal="center"/>
    </xf>
    <xf numFmtId="1" fontId="11" fillId="4" borderId="18" xfId="0" applyNumberFormat="1" applyFont="1" applyFill="1" applyBorder="1" applyAlignment="1">
      <alignment horizontal="center" wrapText="1"/>
    </xf>
    <xf numFmtId="1" fontId="11" fillId="4" borderId="24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  <xf numFmtId="0" fontId="7" fillId="5" borderId="34" xfId="0" applyFont="1" applyFill="1" applyBorder="1" applyAlignment="1">
      <alignment horizontal="left" vertical="center"/>
    </xf>
    <xf numFmtId="0" fontId="7" fillId="5" borderId="40" xfId="0" applyFont="1" applyFill="1" applyBorder="1" applyAlignment="1">
      <alignment horizontal="left" vertical="center"/>
    </xf>
    <xf numFmtId="0" fontId="7" fillId="5" borderId="47" xfId="0" applyFont="1" applyFill="1" applyBorder="1" applyAlignment="1">
      <alignment horizontal="left" vertical="center"/>
    </xf>
    <xf numFmtId="3" fontId="7" fillId="5" borderId="39" xfId="0" applyNumberFormat="1" applyFont="1" applyFill="1" applyBorder="1" applyAlignment="1">
      <alignment horizontal="center" vertical="center"/>
    </xf>
    <xf numFmtId="3" fontId="7" fillId="5" borderId="40" xfId="0" applyNumberFormat="1" applyFont="1" applyFill="1" applyBorder="1" applyAlignment="1">
      <alignment horizontal="center" vertical="center"/>
    </xf>
    <xf numFmtId="3" fontId="7" fillId="5" borderId="41" xfId="0" applyNumberFormat="1" applyFont="1" applyFill="1" applyBorder="1" applyAlignment="1">
      <alignment horizontal="center" vertical="center"/>
    </xf>
    <xf numFmtId="3" fontId="7" fillId="5" borderId="39" xfId="0" applyNumberFormat="1" applyFont="1" applyFill="1" applyBorder="1" applyAlignment="1">
      <alignment horizontal="center"/>
    </xf>
    <xf numFmtId="3" fontId="7" fillId="5" borderId="40" xfId="0" applyNumberFormat="1" applyFont="1" applyFill="1" applyBorder="1" applyAlignment="1">
      <alignment horizontal="center"/>
    </xf>
    <xf numFmtId="3" fontId="7" fillId="5" borderId="41" xfId="0" applyNumberFormat="1" applyFont="1" applyFill="1" applyBorder="1" applyAlignment="1">
      <alignment horizontal="center"/>
    </xf>
    <xf numFmtId="3" fontId="7" fillId="5" borderId="39" xfId="1" applyNumberFormat="1" applyFont="1" applyFill="1" applyBorder="1" applyAlignment="1">
      <alignment horizontal="center" vertical="center"/>
    </xf>
    <xf numFmtId="3" fontId="7" fillId="5" borderId="40" xfId="1" applyNumberFormat="1" applyFont="1" applyFill="1" applyBorder="1" applyAlignment="1">
      <alignment horizontal="center" vertical="center"/>
    </xf>
    <xf numFmtId="3" fontId="7" fillId="5" borderId="41" xfId="1" applyNumberFormat="1" applyFont="1" applyFill="1" applyBorder="1" applyAlignment="1">
      <alignment horizontal="center" vertical="center"/>
    </xf>
    <xf numFmtId="3" fontId="14" fillId="2" borderId="35" xfId="0" applyNumberFormat="1" applyFont="1" applyFill="1" applyBorder="1" applyAlignment="1">
      <alignment horizontal="center"/>
    </xf>
    <xf numFmtId="3" fontId="14" fillId="2" borderId="36" xfId="0" applyNumberFormat="1" applyFont="1" applyFill="1" applyBorder="1" applyAlignment="1">
      <alignment horizontal="center"/>
    </xf>
    <xf numFmtId="3" fontId="14" fillId="2" borderId="37" xfId="0" applyNumberFormat="1" applyFont="1" applyFill="1" applyBorder="1" applyAlignment="1">
      <alignment horizontal="center"/>
    </xf>
    <xf numFmtId="1" fontId="12" fillId="2" borderId="18" xfId="0" applyNumberFormat="1" applyFont="1" applyFill="1" applyBorder="1" applyAlignment="1">
      <alignment horizontal="center" wrapText="1"/>
    </xf>
    <xf numFmtId="1" fontId="12" fillId="2" borderId="24" xfId="0" applyNumberFormat="1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 textRotation="90"/>
    </xf>
    <xf numFmtId="0" fontId="11" fillId="5" borderId="1" xfId="0" applyFont="1" applyFill="1" applyBorder="1" applyAlignment="1">
      <alignment horizontal="center" textRotation="90"/>
    </xf>
    <xf numFmtId="3" fontId="7" fillId="6" borderId="39" xfId="0" applyNumberFormat="1" applyFont="1" applyFill="1" applyBorder="1" applyAlignment="1">
      <alignment horizontal="center" vertical="center"/>
    </xf>
    <xf numFmtId="3" fontId="7" fillId="6" borderId="40" xfId="0" applyNumberFormat="1" applyFont="1" applyFill="1" applyBorder="1" applyAlignment="1">
      <alignment horizontal="center" vertical="center"/>
    </xf>
    <xf numFmtId="3" fontId="7" fillId="6" borderId="41" xfId="0" applyNumberFormat="1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left" vertical="center"/>
    </xf>
    <xf numFmtId="0" fontId="13" fillId="6" borderId="40" xfId="0" applyFont="1" applyFill="1" applyBorder="1" applyAlignment="1">
      <alignment horizontal="left" vertical="center"/>
    </xf>
    <xf numFmtId="0" fontId="13" fillId="6" borderId="47" xfId="0" applyFont="1" applyFill="1" applyBorder="1" applyAlignment="1">
      <alignment horizontal="left" vertical="center"/>
    </xf>
    <xf numFmtId="3" fontId="7" fillId="6" borderId="39" xfId="1" applyNumberFormat="1" applyFont="1" applyFill="1" applyBorder="1" applyAlignment="1">
      <alignment horizontal="center"/>
    </xf>
    <xf numFmtId="3" fontId="7" fillId="6" borderId="40" xfId="1" applyNumberFormat="1" applyFont="1" applyFill="1" applyBorder="1" applyAlignment="1">
      <alignment horizontal="center"/>
    </xf>
    <xf numFmtId="3" fontId="7" fillId="6" borderId="41" xfId="1" applyNumberFormat="1" applyFont="1" applyFill="1" applyBorder="1" applyAlignment="1">
      <alignment horizontal="center"/>
    </xf>
    <xf numFmtId="3" fontId="7" fillId="6" borderId="39" xfId="0" applyNumberFormat="1" applyFont="1" applyFill="1" applyBorder="1" applyAlignment="1">
      <alignment horizontal="center"/>
    </xf>
    <xf numFmtId="3" fontId="7" fillId="6" borderId="40" xfId="0" applyNumberFormat="1" applyFont="1" applyFill="1" applyBorder="1" applyAlignment="1">
      <alignment horizontal="center"/>
    </xf>
    <xf numFmtId="3" fontId="7" fillId="6" borderId="41" xfId="0" applyNumberFormat="1" applyFont="1" applyFill="1" applyBorder="1" applyAlignment="1">
      <alignment horizontal="center"/>
    </xf>
    <xf numFmtId="3" fontId="7" fillId="6" borderId="39" xfId="1" applyNumberFormat="1" applyFont="1" applyFill="1" applyBorder="1" applyAlignment="1">
      <alignment horizontal="center" vertical="center"/>
    </xf>
    <xf numFmtId="3" fontId="7" fillId="6" borderId="40" xfId="1" applyNumberFormat="1" applyFont="1" applyFill="1" applyBorder="1" applyAlignment="1">
      <alignment horizontal="center" vertical="center"/>
    </xf>
    <xf numFmtId="3" fontId="7" fillId="6" borderId="41" xfId="1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textRotation="90" wrapText="1"/>
    </xf>
    <xf numFmtId="0" fontId="11" fillId="2" borderId="4" xfId="0" applyFont="1" applyFill="1" applyBorder="1" applyAlignment="1">
      <alignment horizontal="center" textRotation="90" wrapText="1"/>
    </xf>
    <xf numFmtId="0" fontId="11" fillId="6" borderId="22" xfId="0" applyFont="1" applyFill="1" applyBorder="1" applyAlignment="1">
      <alignment horizontal="center" textRotation="90" wrapText="1"/>
    </xf>
    <xf numFmtId="0" fontId="11" fillId="6" borderId="4" xfId="0" applyFont="1" applyFill="1" applyBorder="1" applyAlignment="1">
      <alignment horizontal="center" textRotation="90" wrapText="1"/>
    </xf>
    <xf numFmtId="0" fontId="11" fillId="2" borderId="23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1" fontId="11" fillId="2" borderId="18" xfId="0" applyNumberFormat="1" applyFont="1" applyFill="1" applyBorder="1" applyAlignment="1">
      <alignment horizontal="center" wrapText="1"/>
    </xf>
    <xf numFmtId="1" fontId="11" fillId="2" borderId="24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3" fontId="9" fillId="2" borderId="36" xfId="0" applyNumberFormat="1" applyFont="1" applyFill="1" applyBorder="1" applyAlignment="1">
      <alignment horizontal="center"/>
    </xf>
    <xf numFmtId="3" fontId="9" fillId="2" borderId="37" xfId="0" applyNumberFormat="1" applyFont="1" applyFill="1" applyBorder="1" applyAlignment="1">
      <alignment horizontal="center"/>
    </xf>
    <xf numFmtId="3" fontId="5" fillId="3" borderId="39" xfId="0" applyNumberFormat="1" applyFont="1" applyFill="1" applyBorder="1" applyAlignment="1">
      <alignment horizontal="center"/>
    </xf>
    <xf numFmtId="3" fontId="5" fillId="3" borderId="40" xfId="0" applyNumberFormat="1" applyFont="1" applyFill="1" applyBorder="1" applyAlignment="1">
      <alignment horizontal="center"/>
    </xf>
    <xf numFmtId="3" fontId="5" fillId="3" borderId="41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center" textRotation="90" wrapText="1"/>
    </xf>
    <xf numFmtId="0" fontId="15" fillId="3" borderId="4" xfId="0" applyFont="1" applyFill="1" applyBorder="1" applyAlignment="1">
      <alignment horizontal="center" textRotation="90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1B7FF"/>
      <color rgb="FFFFFF99"/>
      <color rgb="FFB7D4FF"/>
      <color rgb="FFB3FFD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7"/>
  <sheetViews>
    <sheetView tabSelected="1" topLeftCell="A113" workbookViewId="0">
      <selection activeCell="C22" sqref="C22:D25"/>
    </sheetView>
  </sheetViews>
  <sheetFormatPr defaultRowHeight="15" x14ac:dyDescent="0.25"/>
  <cols>
    <col min="1" max="1" width="17.28515625" style="130" customWidth="1"/>
    <col min="2" max="2" width="5" style="174" customWidth="1"/>
    <col min="3" max="3" width="35" style="113" customWidth="1"/>
    <col min="4" max="4" width="41.7109375" style="113" customWidth="1"/>
    <col min="5" max="5" width="12" style="130" customWidth="1"/>
    <col min="6" max="6" width="4.42578125" style="113" customWidth="1"/>
    <col min="7" max="7" width="6.5703125" style="113" customWidth="1"/>
    <col min="8" max="8" width="12.7109375" style="113" customWidth="1"/>
    <col min="9" max="32" width="9.140625" style="129"/>
    <col min="33" max="250" width="9.140625" style="130"/>
    <col min="251" max="251" width="19.7109375" style="130" customWidth="1"/>
    <col min="252" max="252" width="5.42578125" style="130" customWidth="1"/>
    <col min="253" max="253" width="41.42578125" style="130" customWidth="1"/>
    <col min="254" max="254" width="59.7109375" style="130" customWidth="1"/>
    <col min="255" max="255" width="16.28515625" style="130" customWidth="1"/>
    <col min="256" max="263" width="9.140625" style="130"/>
    <col min="264" max="264" width="13.42578125" style="130" customWidth="1"/>
    <col min="265" max="506" width="9.140625" style="130"/>
    <col min="507" max="507" width="19.7109375" style="130" customWidth="1"/>
    <col min="508" max="508" width="5.42578125" style="130" customWidth="1"/>
    <col min="509" max="509" width="41.42578125" style="130" customWidth="1"/>
    <col min="510" max="510" width="59.7109375" style="130" customWidth="1"/>
    <col min="511" max="511" width="16.28515625" style="130" customWidth="1"/>
    <col min="512" max="519" width="9.140625" style="130"/>
    <col min="520" max="520" width="13.42578125" style="130" customWidth="1"/>
    <col min="521" max="762" width="9.140625" style="130"/>
    <col min="763" max="763" width="19.7109375" style="130" customWidth="1"/>
    <col min="764" max="764" width="5.42578125" style="130" customWidth="1"/>
    <col min="765" max="765" width="41.42578125" style="130" customWidth="1"/>
    <col min="766" max="766" width="59.7109375" style="130" customWidth="1"/>
    <col min="767" max="767" width="16.28515625" style="130" customWidth="1"/>
    <col min="768" max="775" width="9.140625" style="130"/>
    <col min="776" max="776" width="13.42578125" style="130" customWidth="1"/>
    <col min="777" max="1018" width="9.140625" style="130"/>
    <col min="1019" max="1019" width="19.7109375" style="130" customWidth="1"/>
    <col min="1020" max="1020" width="5.42578125" style="130" customWidth="1"/>
    <col min="1021" max="1021" width="41.42578125" style="130" customWidth="1"/>
    <col min="1022" max="1022" width="59.7109375" style="130" customWidth="1"/>
    <col min="1023" max="1023" width="16.28515625" style="130" customWidth="1"/>
    <col min="1024" max="1031" width="9.140625" style="130"/>
    <col min="1032" max="1032" width="13.42578125" style="130" customWidth="1"/>
    <col min="1033" max="1274" width="9.140625" style="130"/>
    <col min="1275" max="1275" width="19.7109375" style="130" customWidth="1"/>
    <col min="1276" max="1276" width="5.42578125" style="130" customWidth="1"/>
    <col min="1277" max="1277" width="41.42578125" style="130" customWidth="1"/>
    <col min="1278" max="1278" width="59.7109375" style="130" customWidth="1"/>
    <col min="1279" max="1279" width="16.28515625" style="130" customWidth="1"/>
    <col min="1280" max="1287" width="9.140625" style="130"/>
    <col min="1288" max="1288" width="13.42578125" style="130" customWidth="1"/>
    <col min="1289" max="1530" width="9.140625" style="130"/>
    <col min="1531" max="1531" width="19.7109375" style="130" customWidth="1"/>
    <col min="1532" max="1532" width="5.42578125" style="130" customWidth="1"/>
    <col min="1533" max="1533" width="41.42578125" style="130" customWidth="1"/>
    <col min="1534" max="1534" width="59.7109375" style="130" customWidth="1"/>
    <col min="1535" max="1535" width="16.28515625" style="130" customWidth="1"/>
    <col min="1536" max="1543" width="9.140625" style="130"/>
    <col min="1544" max="1544" width="13.42578125" style="130" customWidth="1"/>
    <col min="1545" max="1786" width="9.140625" style="130"/>
    <col min="1787" max="1787" width="19.7109375" style="130" customWidth="1"/>
    <col min="1788" max="1788" width="5.42578125" style="130" customWidth="1"/>
    <col min="1789" max="1789" width="41.42578125" style="130" customWidth="1"/>
    <col min="1790" max="1790" width="59.7109375" style="130" customWidth="1"/>
    <col min="1791" max="1791" width="16.28515625" style="130" customWidth="1"/>
    <col min="1792" max="1799" width="9.140625" style="130"/>
    <col min="1800" max="1800" width="13.42578125" style="130" customWidth="1"/>
    <col min="1801" max="2042" width="9.140625" style="130"/>
    <col min="2043" max="2043" width="19.7109375" style="130" customWidth="1"/>
    <col min="2044" max="2044" width="5.42578125" style="130" customWidth="1"/>
    <col min="2045" max="2045" width="41.42578125" style="130" customWidth="1"/>
    <col min="2046" max="2046" width="59.7109375" style="130" customWidth="1"/>
    <col min="2047" max="2047" width="16.28515625" style="130" customWidth="1"/>
    <col min="2048" max="2055" width="9.140625" style="130"/>
    <col min="2056" max="2056" width="13.42578125" style="130" customWidth="1"/>
    <col min="2057" max="2298" width="9.140625" style="130"/>
    <col min="2299" max="2299" width="19.7109375" style="130" customWidth="1"/>
    <col min="2300" max="2300" width="5.42578125" style="130" customWidth="1"/>
    <col min="2301" max="2301" width="41.42578125" style="130" customWidth="1"/>
    <col min="2302" max="2302" width="59.7109375" style="130" customWidth="1"/>
    <col min="2303" max="2303" width="16.28515625" style="130" customWidth="1"/>
    <col min="2304" max="2311" width="9.140625" style="130"/>
    <col min="2312" max="2312" width="13.42578125" style="130" customWidth="1"/>
    <col min="2313" max="2554" width="9.140625" style="130"/>
    <col min="2555" max="2555" width="19.7109375" style="130" customWidth="1"/>
    <col min="2556" max="2556" width="5.42578125" style="130" customWidth="1"/>
    <col min="2557" max="2557" width="41.42578125" style="130" customWidth="1"/>
    <col min="2558" max="2558" width="59.7109375" style="130" customWidth="1"/>
    <col min="2559" max="2559" width="16.28515625" style="130" customWidth="1"/>
    <col min="2560" max="2567" width="9.140625" style="130"/>
    <col min="2568" max="2568" width="13.42578125" style="130" customWidth="1"/>
    <col min="2569" max="2810" width="9.140625" style="130"/>
    <col min="2811" max="2811" width="19.7109375" style="130" customWidth="1"/>
    <col min="2812" max="2812" width="5.42578125" style="130" customWidth="1"/>
    <col min="2813" max="2813" width="41.42578125" style="130" customWidth="1"/>
    <col min="2814" max="2814" width="59.7109375" style="130" customWidth="1"/>
    <col min="2815" max="2815" width="16.28515625" style="130" customWidth="1"/>
    <col min="2816" max="2823" width="9.140625" style="130"/>
    <col min="2824" max="2824" width="13.42578125" style="130" customWidth="1"/>
    <col min="2825" max="3066" width="9.140625" style="130"/>
    <col min="3067" max="3067" width="19.7109375" style="130" customWidth="1"/>
    <col min="3068" max="3068" width="5.42578125" style="130" customWidth="1"/>
    <col min="3069" max="3069" width="41.42578125" style="130" customWidth="1"/>
    <col min="3070" max="3070" width="59.7109375" style="130" customWidth="1"/>
    <col min="3071" max="3071" width="16.28515625" style="130" customWidth="1"/>
    <col min="3072" max="3079" width="9.140625" style="130"/>
    <col min="3080" max="3080" width="13.42578125" style="130" customWidth="1"/>
    <col min="3081" max="3322" width="9.140625" style="130"/>
    <col min="3323" max="3323" width="19.7109375" style="130" customWidth="1"/>
    <col min="3324" max="3324" width="5.42578125" style="130" customWidth="1"/>
    <col min="3325" max="3325" width="41.42578125" style="130" customWidth="1"/>
    <col min="3326" max="3326" width="59.7109375" style="130" customWidth="1"/>
    <col min="3327" max="3327" width="16.28515625" style="130" customWidth="1"/>
    <col min="3328" max="3335" width="9.140625" style="130"/>
    <col min="3336" max="3336" width="13.42578125" style="130" customWidth="1"/>
    <col min="3337" max="3578" width="9.140625" style="130"/>
    <col min="3579" max="3579" width="19.7109375" style="130" customWidth="1"/>
    <col min="3580" max="3580" width="5.42578125" style="130" customWidth="1"/>
    <col min="3581" max="3581" width="41.42578125" style="130" customWidth="1"/>
    <col min="3582" max="3582" width="59.7109375" style="130" customWidth="1"/>
    <col min="3583" max="3583" width="16.28515625" style="130" customWidth="1"/>
    <col min="3584" max="3591" width="9.140625" style="130"/>
    <col min="3592" max="3592" width="13.42578125" style="130" customWidth="1"/>
    <col min="3593" max="3834" width="9.140625" style="130"/>
    <col min="3835" max="3835" width="19.7109375" style="130" customWidth="1"/>
    <col min="3836" max="3836" width="5.42578125" style="130" customWidth="1"/>
    <col min="3837" max="3837" width="41.42578125" style="130" customWidth="1"/>
    <col min="3838" max="3838" width="59.7109375" style="130" customWidth="1"/>
    <col min="3839" max="3839" width="16.28515625" style="130" customWidth="1"/>
    <col min="3840" max="3847" width="9.140625" style="130"/>
    <col min="3848" max="3848" width="13.42578125" style="130" customWidth="1"/>
    <col min="3849" max="4090" width="9.140625" style="130"/>
    <col min="4091" max="4091" width="19.7109375" style="130" customWidth="1"/>
    <col min="4092" max="4092" width="5.42578125" style="130" customWidth="1"/>
    <col min="4093" max="4093" width="41.42578125" style="130" customWidth="1"/>
    <col min="4094" max="4094" width="59.7109375" style="130" customWidth="1"/>
    <col min="4095" max="4095" width="16.28515625" style="130" customWidth="1"/>
    <col min="4096" max="4103" width="9.140625" style="130"/>
    <col min="4104" max="4104" width="13.42578125" style="130" customWidth="1"/>
    <col min="4105" max="4346" width="9.140625" style="130"/>
    <col min="4347" max="4347" width="19.7109375" style="130" customWidth="1"/>
    <col min="4348" max="4348" width="5.42578125" style="130" customWidth="1"/>
    <col min="4349" max="4349" width="41.42578125" style="130" customWidth="1"/>
    <col min="4350" max="4350" width="59.7109375" style="130" customWidth="1"/>
    <col min="4351" max="4351" width="16.28515625" style="130" customWidth="1"/>
    <col min="4352" max="4359" width="9.140625" style="130"/>
    <col min="4360" max="4360" width="13.42578125" style="130" customWidth="1"/>
    <col min="4361" max="4602" width="9.140625" style="130"/>
    <col min="4603" max="4603" width="19.7109375" style="130" customWidth="1"/>
    <col min="4604" max="4604" width="5.42578125" style="130" customWidth="1"/>
    <col min="4605" max="4605" width="41.42578125" style="130" customWidth="1"/>
    <col min="4606" max="4606" width="59.7109375" style="130" customWidth="1"/>
    <col min="4607" max="4607" width="16.28515625" style="130" customWidth="1"/>
    <col min="4608" max="4615" width="9.140625" style="130"/>
    <col min="4616" max="4616" width="13.42578125" style="130" customWidth="1"/>
    <col min="4617" max="4858" width="9.140625" style="130"/>
    <col min="4859" max="4859" width="19.7109375" style="130" customWidth="1"/>
    <col min="4860" max="4860" width="5.42578125" style="130" customWidth="1"/>
    <col min="4861" max="4861" width="41.42578125" style="130" customWidth="1"/>
    <col min="4862" max="4862" width="59.7109375" style="130" customWidth="1"/>
    <col min="4863" max="4863" width="16.28515625" style="130" customWidth="1"/>
    <col min="4864" max="4871" width="9.140625" style="130"/>
    <col min="4872" max="4872" width="13.42578125" style="130" customWidth="1"/>
    <col min="4873" max="5114" width="9.140625" style="130"/>
    <col min="5115" max="5115" width="19.7109375" style="130" customWidth="1"/>
    <col min="5116" max="5116" width="5.42578125" style="130" customWidth="1"/>
    <col min="5117" max="5117" width="41.42578125" style="130" customWidth="1"/>
    <col min="5118" max="5118" width="59.7109375" style="130" customWidth="1"/>
    <col min="5119" max="5119" width="16.28515625" style="130" customWidth="1"/>
    <col min="5120" max="5127" width="9.140625" style="130"/>
    <col min="5128" max="5128" width="13.42578125" style="130" customWidth="1"/>
    <col min="5129" max="5370" width="9.140625" style="130"/>
    <col min="5371" max="5371" width="19.7109375" style="130" customWidth="1"/>
    <col min="5372" max="5372" width="5.42578125" style="130" customWidth="1"/>
    <col min="5373" max="5373" width="41.42578125" style="130" customWidth="1"/>
    <col min="5374" max="5374" width="59.7109375" style="130" customWidth="1"/>
    <col min="5375" max="5375" width="16.28515625" style="130" customWidth="1"/>
    <col min="5376" max="5383" width="9.140625" style="130"/>
    <col min="5384" max="5384" width="13.42578125" style="130" customWidth="1"/>
    <col min="5385" max="5626" width="9.140625" style="130"/>
    <col min="5627" max="5627" width="19.7109375" style="130" customWidth="1"/>
    <col min="5628" max="5628" width="5.42578125" style="130" customWidth="1"/>
    <col min="5629" max="5629" width="41.42578125" style="130" customWidth="1"/>
    <col min="5630" max="5630" width="59.7109375" style="130" customWidth="1"/>
    <col min="5631" max="5631" width="16.28515625" style="130" customWidth="1"/>
    <col min="5632" max="5639" width="9.140625" style="130"/>
    <col min="5640" max="5640" width="13.42578125" style="130" customWidth="1"/>
    <col min="5641" max="5882" width="9.140625" style="130"/>
    <col min="5883" max="5883" width="19.7109375" style="130" customWidth="1"/>
    <col min="5884" max="5884" width="5.42578125" style="130" customWidth="1"/>
    <col min="5885" max="5885" width="41.42578125" style="130" customWidth="1"/>
    <col min="5886" max="5886" width="59.7109375" style="130" customWidth="1"/>
    <col min="5887" max="5887" width="16.28515625" style="130" customWidth="1"/>
    <col min="5888" max="5895" width="9.140625" style="130"/>
    <col min="5896" max="5896" width="13.42578125" style="130" customWidth="1"/>
    <col min="5897" max="6138" width="9.140625" style="130"/>
    <col min="6139" max="6139" width="19.7109375" style="130" customWidth="1"/>
    <col min="6140" max="6140" width="5.42578125" style="130" customWidth="1"/>
    <col min="6141" max="6141" width="41.42578125" style="130" customWidth="1"/>
    <col min="6142" max="6142" width="59.7109375" style="130" customWidth="1"/>
    <col min="6143" max="6143" width="16.28515625" style="130" customWidth="1"/>
    <col min="6144" max="6151" width="9.140625" style="130"/>
    <col min="6152" max="6152" width="13.42578125" style="130" customWidth="1"/>
    <col min="6153" max="6394" width="9.140625" style="130"/>
    <col min="6395" max="6395" width="19.7109375" style="130" customWidth="1"/>
    <col min="6396" max="6396" width="5.42578125" style="130" customWidth="1"/>
    <col min="6397" max="6397" width="41.42578125" style="130" customWidth="1"/>
    <col min="6398" max="6398" width="59.7109375" style="130" customWidth="1"/>
    <col min="6399" max="6399" width="16.28515625" style="130" customWidth="1"/>
    <col min="6400" max="6407" width="9.140625" style="130"/>
    <col min="6408" max="6408" width="13.42578125" style="130" customWidth="1"/>
    <col min="6409" max="6650" width="9.140625" style="130"/>
    <col min="6651" max="6651" width="19.7109375" style="130" customWidth="1"/>
    <col min="6652" max="6652" width="5.42578125" style="130" customWidth="1"/>
    <col min="6653" max="6653" width="41.42578125" style="130" customWidth="1"/>
    <col min="6654" max="6654" width="59.7109375" style="130" customWidth="1"/>
    <col min="6655" max="6655" width="16.28515625" style="130" customWidth="1"/>
    <col min="6656" max="6663" width="9.140625" style="130"/>
    <col min="6664" max="6664" width="13.42578125" style="130" customWidth="1"/>
    <col min="6665" max="6906" width="9.140625" style="130"/>
    <col min="6907" max="6907" width="19.7109375" style="130" customWidth="1"/>
    <col min="6908" max="6908" width="5.42578125" style="130" customWidth="1"/>
    <col min="6909" max="6909" width="41.42578125" style="130" customWidth="1"/>
    <col min="6910" max="6910" width="59.7109375" style="130" customWidth="1"/>
    <col min="6911" max="6911" width="16.28515625" style="130" customWidth="1"/>
    <col min="6912" max="6919" width="9.140625" style="130"/>
    <col min="6920" max="6920" width="13.42578125" style="130" customWidth="1"/>
    <col min="6921" max="7162" width="9.140625" style="130"/>
    <col min="7163" max="7163" width="19.7109375" style="130" customWidth="1"/>
    <col min="7164" max="7164" width="5.42578125" style="130" customWidth="1"/>
    <col min="7165" max="7165" width="41.42578125" style="130" customWidth="1"/>
    <col min="7166" max="7166" width="59.7109375" style="130" customWidth="1"/>
    <col min="7167" max="7167" width="16.28515625" style="130" customWidth="1"/>
    <col min="7168" max="7175" width="9.140625" style="130"/>
    <col min="7176" max="7176" width="13.42578125" style="130" customWidth="1"/>
    <col min="7177" max="7418" width="9.140625" style="130"/>
    <col min="7419" max="7419" width="19.7109375" style="130" customWidth="1"/>
    <col min="7420" max="7420" width="5.42578125" style="130" customWidth="1"/>
    <col min="7421" max="7421" width="41.42578125" style="130" customWidth="1"/>
    <col min="7422" max="7422" width="59.7109375" style="130" customWidth="1"/>
    <col min="7423" max="7423" width="16.28515625" style="130" customWidth="1"/>
    <col min="7424" max="7431" width="9.140625" style="130"/>
    <col min="7432" max="7432" width="13.42578125" style="130" customWidth="1"/>
    <col min="7433" max="7674" width="9.140625" style="130"/>
    <col min="7675" max="7675" width="19.7109375" style="130" customWidth="1"/>
    <col min="7676" max="7676" width="5.42578125" style="130" customWidth="1"/>
    <col min="7677" max="7677" width="41.42578125" style="130" customWidth="1"/>
    <col min="7678" max="7678" width="59.7109375" style="130" customWidth="1"/>
    <col min="7679" max="7679" width="16.28515625" style="130" customWidth="1"/>
    <col min="7680" max="7687" width="9.140625" style="130"/>
    <col min="7688" max="7688" width="13.42578125" style="130" customWidth="1"/>
    <col min="7689" max="7930" width="9.140625" style="130"/>
    <col min="7931" max="7931" width="19.7109375" style="130" customWidth="1"/>
    <col min="7932" max="7932" width="5.42578125" style="130" customWidth="1"/>
    <col min="7933" max="7933" width="41.42578125" style="130" customWidth="1"/>
    <col min="7934" max="7934" width="59.7109375" style="130" customWidth="1"/>
    <col min="7935" max="7935" width="16.28515625" style="130" customWidth="1"/>
    <col min="7936" max="7943" width="9.140625" style="130"/>
    <col min="7944" max="7944" width="13.42578125" style="130" customWidth="1"/>
    <col min="7945" max="8186" width="9.140625" style="130"/>
    <col min="8187" max="8187" width="19.7109375" style="130" customWidth="1"/>
    <col min="8188" max="8188" width="5.42578125" style="130" customWidth="1"/>
    <col min="8189" max="8189" width="41.42578125" style="130" customWidth="1"/>
    <col min="8190" max="8190" width="59.7109375" style="130" customWidth="1"/>
    <col min="8191" max="8191" width="16.28515625" style="130" customWidth="1"/>
    <col min="8192" max="8199" width="9.140625" style="130"/>
    <col min="8200" max="8200" width="13.42578125" style="130" customWidth="1"/>
    <col min="8201" max="8442" width="9.140625" style="130"/>
    <col min="8443" max="8443" width="19.7109375" style="130" customWidth="1"/>
    <col min="8444" max="8444" width="5.42578125" style="130" customWidth="1"/>
    <col min="8445" max="8445" width="41.42578125" style="130" customWidth="1"/>
    <col min="8446" max="8446" width="59.7109375" style="130" customWidth="1"/>
    <col min="8447" max="8447" width="16.28515625" style="130" customWidth="1"/>
    <col min="8448" max="8455" width="9.140625" style="130"/>
    <col min="8456" max="8456" width="13.42578125" style="130" customWidth="1"/>
    <col min="8457" max="8698" width="9.140625" style="130"/>
    <col min="8699" max="8699" width="19.7109375" style="130" customWidth="1"/>
    <col min="8700" max="8700" width="5.42578125" style="130" customWidth="1"/>
    <col min="8701" max="8701" width="41.42578125" style="130" customWidth="1"/>
    <col min="8702" max="8702" width="59.7109375" style="130" customWidth="1"/>
    <col min="8703" max="8703" width="16.28515625" style="130" customWidth="1"/>
    <col min="8704" max="8711" width="9.140625" style="130"/>
    <col min="8712" max="8712" width="13.42578125" style="130" customWidth="1"/>
    <col min="8713" max="8954" width="9.140625" style="130"/>
    <col min="8955" max="8955" width="19.7109375" style="130" customWidth="1"/>
    <col min="8956" max="8956" width="5.42578125" style="130" customWidth="1"/>
    <col min="8957" max="8957" width="41.42578125" style="130" customWidth="1"/>
    <col min="8958" max="8958" width="59.7109375" style="130" customWidth="1"/>
    <col min="8959" max="8959" width="16.28515625" style="130" customWidth="1"/>
    <col min="8960" max="8967" width="9.140625" style="130"/>
    <col min="8968" max="8968" width="13.42578125" style="130" customWidth="1"/>
    <col min="8969" max="9210" width="9.140625" style="130"/>
    <col min="9211" max="9211" width="19.7109375" style="130" customWidth="1"/>
    <col min="9212" max="9212" width="5.42578125" style="130" customWidth="1"/>
    <col min="9213" max="9213" width="41.42578125" style="130" customWidth="1"/>
    <col min="9214" max="9214" width="59.7109375" style="130" customWidth="1"/>
    <col min="9215" max="9215" width="16.28515625" style="130" customWidth="1"/>
    <col min="9216" max="9223" width="9.140625" style="130"/>
    <col min="9224" max="9224" width="13.42578125" style="130" customWidth="1"/>
    <col min="9225" max="9466" width="9.140625" style="130"/>
    <col min="9467" max="9467" width="19.7109375" style="130" customWidth="1"/>
    <col min="9468" max="9468" width="5.42578125" style="130" customWidth="1"/>
    <col min="9469" max="9469" width="41.42578125" style="130" customWidth="1"/>
    <col min="9470" max="9470" width="59.7109375" style="130" customWidth="1"/>
    <col min="9471" max="9471" width="16.28515625" style="130" customWidth="1"/>
    <col min="9472" max="9479" width="9.140625" style="130"/>
    <col min="9480" max="9480" width="13.42578125" style="130" customWidth="1"/>
    <col min="9481" max="9722" width="9.140625" style="130"/>
    <col min="9723" max="9723" width="19.7109375" style="130" customWidth="1"/>
    <col min="9724" max="9724" width="5.42578125" style="130" customWidth="1"/>
    <col min="9725" max="9725" width="41.42578125" style="130" customWidth="1"/>
    <col min="9726" max="9726" width="59.7109375" style="130" customWidth="1"/>
    <col min="9727" max="9727" width="16.28515625" style="130" customWidth="1"/>
    <col min="9728" max="9735" width="9.140625" style="130"/>
    <col min="9736" max="9736" width="13.42578125" style="130" customWidth="1"/>
    <col min="9737" max="9978" width="9.140625" style="130"/>
    <col min="9979" max="9979" width="19.7109375" style="130" customWidth="1"/>
    <col min="9980" max="9980" width="5.42578125" style="130" customWidth="1"/>
    <col min="9981" max="9981" width="41.42578125" style="130" customWidth="1"/>
    <col min="9982" max="9982" width="59.7109375" style="130" customWidth="1"/>
    <col min="9983" max="9983" width="16.28515625" style="130" customWidth="1"/>
    <col min="9984" max="9991" width="9.140625" style="130"/>
    <col min="9992" max="9992" width="13.42578125" style="130" customWidth="1"/>
    <col min="9993" max="10234" width="9.140625" style="130"/>
    <col min="10235" max="10235" width="19.7109375" style="130" customWidth="1"/>
    <col min="10236" max="10236" width="5.42578125" style="130" customWidth="1"/>
    <col min="10237" max="10237" width="41.42578125" style="130" customWidth="1"/>
    <col min="10238" max="10238" width="59.7109375" style="130" customWidth="1"/>
    <col min="10239" max="10239" width="16.28515625" style="130" customWidth="1"/>
    <col min="10240" max="10247" width="9.140625" style="130"/>
    <col min="10248" max="10248" width="13.42578125" style="130" customWidth="1"/>
    <col min="10249" max="10490" width="9.140625" style="130"/>
    <col min="10491" max="10491" width="19.7109375" style="130" customWidth="1"/>
    <col min="10492" max="10492" width="5.42578125" style="130" customWidth="1"/>
    <col min="10493" max="10493" width="41.42578125" style="130" customWidth="1"/>
    <col min="10494" max="10494" width="59.7109375" style="130" customWidth="1"/>
    <col min="10495" max="10495" width="16.28515625" style="130" customWidth="1"/>
    <col min="10496" max="10503" width="9.140625" style="130"/>
    <col min="10504" max="10504" width="13.42578125" style="130" customWidth="1"/>
    <col min="10505" max="10746" width="9.140625" style="130"/>
    <col min="10747" max="10747" width="19.7109375" style="130" customWidth="1"/>
    <col min="10748" max="10748" width="5.42578125" style="130" customWidth="1"/>
    <col min="10749" max="10749" width="41.42578125" style="130" customWidth="1"/>
    <col min="10750" max="10750" width="59.7109375" style="130" customWidth="1"/>
    <col min="10751" max="10751" width="16.28515625" style="130" customWidth="1"/>
    <col min="10752" max="10759" width="9.140625" style="130"/>
    <col min="10760" max="10760" width="13.42578125" style="130" customWidth="1"/>
    <col min="10761" max="11002" width="9.140625" style="130"/>
    <col min="11003" max="11003" width="19.7109375" style="130" customWidth="1"/>
    <col min="11004" max="11004" width="5.42578125" style="130" customWidth="1"/>
    <col min="11005" max="11005" width="41.42578125" style="130" customWidth="1"/>
    <col min="11006" max="11006" width="59.7109375" style="130" customWidth="1"/>
    <col min="11007" max="11007" width="16.28515625" style="130" customWidth="1"/>
    <col min="11008" max="11015" width="9.140625" style="130"/>
    <col min="11016" max="11016" width="13.42578125" style="130" customWidth="1"/>
    <col min="11017" max="11258" width="9.140625" style="130"/>
    <col min="11259" max="11259" width="19.7109375" style="130" customWidth="1"/>
    <col min="11260" max="11260" width="5.42578125" style="130" customWidth="1"/>
    <col min="11261" max="11261" width="41.42578125" style="130" customWidth="1"/>
    <col min="11262" max="11262" width="59.7109375" style="130" customWidth="1"/>
    <col min="11263" max="11263" width="16.28515625" style="130" customWidth="1"/>
    <col min="11264" max="11271" width="9.140625" style="130"/>
    <col min="11272" max="11272" width="13.42578125" style="130" customWidth="1"/>
    <col min="11273" max="11514" width="9.140625" style="130"/>
    <col min="11515" max="11515" width="19.7109375" style="130" customWidth="1"/>
    <col min="11516" max="11516" width="5.42578125" style="130" customWidth="1"/>
    <col min="11517" max="11517" width="41.42578125" style="130" customWidth="1"/>
    <col min="11518" max="11518" width="59.7109375" style="130" customWidth="1"/>
    <col min="11519" max="11519" width="16.28515625" style="130" customWidth="1"/>
    <col min="11520" max="11527" width="9.140625" style="130"/>
    <col min="11528" max="11528" width="13.42578125" style="130" customWidth="1"/>
    <col min="11529" max="11770" width="9.140625" style="130"/>
    <col min="11771" max="11771" width="19.7109375" style="130" customWidth="1"/>
    <col min="11772" max="11772" width="5.42578125" style="130" customWidth="1"/>
    <col min="11773" max="11773" width="41.42578125" style="130" customWidth="1"/>
    <col min="11774" max="11774" width="59.7109375" style="130" customWidth="1"/>
    <col min="11775" max="11775" width="16.28515625" style="130" customWidth="1"/>
    <col min="11776" max="11783" width="9.140625" style="130"/>
    <col min="11784" max="11784" width="13.42578125" style="130" customWidth="1"/>
    <col min="11785" max="12026" width="9.140625" style="130"/>
    <col min="12027" max="12027" width="19.7109375" style="130" customWidth="1"/>
    <col min="12028" max="12028" width="5.42578125" style="130" customWidth="1"/>
    <col min="12029" max="12029" width="41.42578125" style="130" customWidth="1"/>
    <col min="12030" max="12030" width="59.7109375" style="130" customWidth="1"/>
    <col min="12031" max="12031" width="16.28515625" style="130" customWidth="1"/>
    <col min="12032" max="12039" width="9.140625" style="130"/>
    <col min="12040" max="12040" width="13.42578125" style="130" customWidth="1"/>
    <col min="12041" max="12282" width="9.140625" style="130"/>
    <col min="12283" max="12283" width="19.7109375" style="130" customWidth="1"/>
    <col min="12284" max="12284" width="5.42578125" style="130" customWidth="1"/>
    <col min="12285" max="12285" width="41.42578125" style="130" customWidth="1"/>
    <col min="12286" max="12286" width="59.7109375" style="130" customWidth="1"/>
    <col min="12287" max="12287" width="16.28515625" style="130" customWidth="1"/>
    <col min="12288" max="12295" width="9.140625" style="130"/>
    <col min="12296" max="12296" width="13.42578125" style="130" customWidth="1"/>
    <col min="12297" max="12538" width="9.140625" style="130"/>
    <col min="12539" max="12539" width="19.7109375" style="130" customWidth="1"/>
    <col min="12540" max="12540" width="5.42578125" style="130" customWidth="1"/>
    <col min="12541" max="12541" width="41.42578125" style="130" customWidth="1"/>
    <col min="12542" max="12542" width="59.7109375" style="130" customWidth="1"/>
    <col min="12543" max="12543" width="16.28515625" style="130" customWidth="1"/>
    <col min="12544" max="12551" width="9.140625" style="130"/>
    <col min="12552" max="12552" width="13.42578125" style="130" customWidth="1"/>
    <col min="12553" max="12794" width="9.140625" style="130"/>
    <col min="12795" max="12795" width="19.7109375" style="130" customWidth="1"/>
    <col min="12796" max="12796" width="5.42578125" style="130" customWidth="1"/>
    <col min="12797" max="12797" width="41.42578125" style="130" customWidth="1"/>
    <col min="12798" max="12798" width="59.7109375" style="130" customWidth="1"/>
    <col min="12799" max="12799" width="16.28515625" style="130" customWidth="1"/>
    <col min="12800" max="12807" width="9.140625" style="130"/>
    <col min="12808" max="12808" width="13.42578125" style="130" customWidth="1"/>
    <col min="12809" max="13050" width="9.140625" style="130"/>
    <col min="13051" max="13051" width="19.7109375" style="130" customWidth="1"/>
    <col min="13052" max="13052" width="5.42578125" style="130" customWidth="1"/>
    <col min="13053" max="13053" width="41.42578125" style="130" customWidth="1"/>
    <col min="13054" max="13054" width="59.7109375" style="130" customWidth="1"/>
    <col min="13055" max="13055" width="16.28515625" style="130" customWidth="1"/>
    <col min="13056" max="13063" width="9.140625" style="130"/>
    <col min="13064" max="13064" width="13.42578125" style="130" customWidth="1"/>
    <col min="13065" max="13306" width="9.140625" style="130"/>
    <col min="13307" max="13307" width="19.7109375" style="130" customWidth="1"/>
    <col min="13308" max="13308" width="5.42578125" style="130" customWidth="1"/>
    <col min="13309" max="13309" width="41.42578125" style="130" customWidth="1"/>
    <col min="13310" max="13310" width="59.7109375" style="130" customWidth="1"/>
    <col min="13311" max="13311" width="16.28515625" style="130" customWidth="1"/>
    <col min="13312" max="13319" width="9.140625" style="130"/>
    <col min="13320" max="13320" width="13.42578125" style="130" customWidth="1"/>
    <col min="13321" max="13562" width="9.140625" style="130"/>
    <col min="13563" max="13563" width="19.7109375" style="130" customWidth="1"/>
    <col min="13564" max="13564" width="5.42578125" style="130" customWidth="1"/>
    <col min="13565" max="13565" width="41.42578125" style="130" customWidth="1"/>
    <col min="13566" max="13566" width="59.7109375" style="130" customWidth="1"/>
    <col min="13567" max="13567" width="16.28515625" style="130" customWidth="1"/>
    <col min="13568" max="13575" width="9.140625" style="130"/>
    <col min="13576" max="13576" width="13.42578125" style="130" customWidth="1"/>
    <col min="13577" max="13818" width="9.140625" style="130"/>
    <col min="13819" max="13819" width="19.7109375" style="130" customWidth="1"/>
    <col min="13820" max="13820" width="5.42578125" style="130" customWidth="1"/>
    <col min="13821" max="13821" width="41.42578125" style="130" customWidth="1"/>
    <col min="13822" max="13822" width="59.7109375" style="130" customWidth="1"/>
    <col min="13823" max="13823" width="16.28515625" style="130" customWidth="1"/>
    <col min="13824" max="13831" width="9.140625" style="130"/>
    <col min="13832" max="13832" width="13.42578125" style="130" customWidth="1"/>
    <col min="13833" max="14074" width="9.140625" style="130"/>
    <col min="14075" max="14075" width="19.7109375" style="130" customWidth="1"/>
    <col min="14076" max="14076" width="5.42578125" style="130" customWidth="1"/>
    <col min="14077" max="14077" width="41.42578125" style="130" customWidth="1"/>
    <col min="14078" max="14078" width="59.7109375" style="130" customWidth="1"/>
    <col min="14079" max="14079" width="16.28515625" style="130" customWidth="1"/>
    <col min="14080" max="14087" width="9.140625" style="130"/>
    <col min="14088" max="14088" width="13.42578125" style="130" customWidth="1"/>
    <col min="14089" max="14330" width="9.140625" style="130"/>
    <col min="14331" max="14331" width="19.7109375" style="130" customWidth="1"/>
    <col min="14332" max="14332" width="5.42578125" style="130" customWidth="1"/>
    <col min="14333" max="14333" width="41.42578125" style="130" customWidth="1"/>
    <col min="14334" max="14334" width="59.7109375" style="130" customWidth="1"/>
    <col min="14335" max="14335" width="16.28515625" style="130" customWidth="1"/>
    <col min="14336" max="14343" width="9.140625" style="130"/>
    <col min="14344" max="14344" width="13.42578125" style="130" customWidth="1"/>
    <col min="14345" max="14586" width="9.140625" style="130"/>
    <col min="14587" max="14587" width="19.7109375" style="130" customWidth="1"/>
    <col min="14588" max="14588" width="5.42578125" style="130" customWidth="1"/>
    <col min="14589" max="14589" width="41.42578125" style="130" customWidth="1"/>
    <col min="14590" max="14590" width="59.7109375" style="130" customWidth="1"/>
    <col min="14591" max="14591" width="16.28515625" style="130" customWidth="1"/>
    <col min="14592" max="14599" width="9.140625" style="130"/>
    <col min="14600" max="14600" width="13.42578125" style="130" customWidth="1"/>
    <col min="14601" max="14842" width="9.140625" style="130"/>
    <col min="14843" max="14843" width="19.7109375" style="130" customWidth="1"/>
    <col min="14844" max="14844" width="5.42578125" style="130" customWidth="1"/>
    <col min="14845" max="14845" width="41.42578125" style="130" customWidth="1"/>
    <col min="14846" max="14846" width="59.7109375" style="130" customWidth="1"/>
    <col min="14847" max="14847" width="16.28515625" style="130" customWidth="1"/>
    <col min="14848" max="14855" width="9.140625" style="130"/>
    <col min="14856" max="14856" width="13.42578125" style="130" customWidth="1"/>
    <col min="14857" max="15098" width="9.140625" style="130"/>
    <col min="15099" max="15099" width="19.7109375" style="130" customWidth="1"/>
    <col min="15100" max="15100" width="5.42578125" style="130" customWidth="1"/>
    <col min="15101" max="15101" width="41.42578125" style="130" customWidth="1"/>
    <col min="15102" max="15102" width="59.7109375" style="130" customWidth="1"/>
    <col min="15103" max="15103" width="16.28515625" style="130" customWidth="1"/>
    <col min="15104" max="15111" width="9.140625" style="130"/>
    <col min="15112" max="15112" width="13.42578125" style="130" customWidth="1"/>
    <col min="15113" max="15354" width="9.140625" style="130"/>
    <col min="15355" max="15355" width="19.7109375" style="130" customWidth="1"/>
    <col min="15356" max="15356" width="5.42578125" style="130" customWidth="1"/>
    <col min="15357" max="15357" width="41.42578125" style="130" customWidth="1"/>
    <col min="15358" max="15358" width="59.7109375" style="130" customWidth="1"/>
    <col min="15359" max="15359" width="16.28515625" style="130" customWidth="1"/>
    <col min="15360" max="15367" width="9.140625" style="130"/>
    <col min="15368" max="15368" width="13.42578125" style="130" customWidth="1"/>
    <col min="15369" max="15610" width="9.140625" style="130"/>
    <col min="15611" max="15611" width="19.7109375" style="130" customWidth="1"/>
    <col min="15612" max="15612" width="5.42578125" style="130" customWidth="1"/>
    <col min="15613" max="15613" width="41.42578125" style="130" customWidth="1"/>
    <col min="15614" max="15614" width="59.7109375" style="130" customWidth="1"/>
    <col min="15615" max="15615" width="16.28515625" style="130" customWidth="1"/>
    <col min="15616" max="15623" width="9.140625" style="130"/>
    <col min="15624" max="15624" width="13.42578125" style="130" customWidth="1"/>
    <col min="15625" max="15866" width="9.140625" style="130"/>
    <col min="15867" max="15867" width="19.7109375" style="130" customWidth="1"/>
    <col min="15868" max="15868" width="5.42578125" style="130" customWidth="1"/>
    <col min="15869" max="15869" width="41.42578125" style="130" customWidth="1"/>
    <col min="15870" max="15870" width="59.7109375" style="130" customWidth="1"/>
    <col min="15871" max="15871" width="16.28515625" style="130" customWidth="1"/>
    <col min="15872" max="15879" width="9.140625" style="130"/>
    <col min="15880" max="15880" width="13.42578125" style="130" customWidth="1"/>
    <col min="15881" max="16122" width="9.140625" style="130"/>
    <col min="16123" max="16123" width="19.7109375" style="130" customWidth="1"/>
    <col min="16124" max="16124" width="5.42578125" style="130" customWidth="1"/>
    <col min="16125" max="16125" width="41.42578125" style="130" customWidth="1"/>
    <col min="16126" max="16126" width="59.7109375" style="130" customWidth="1"/>
    <col min="16127" max="16127" width="16.28515625" style="130" customWidth="1"/>
    <col min="16128" max="16135" width="9.140625" style="130"/>
    <col min="16136" max="16136" width="13.42578125" style="130" customWidth="1"/>
    <col min="16137" max="16384" width="9.140625" style="130"/>
  </cols>
  <sheetData>
    <row r="1" spans="1:32" s="1" customFormat="1" ht="22.5" customHeight="1" x14ac:dyDescent="0.2">
      <c r="A1" s="219" t="s">
        <v>0</v>
      </c>
      <c r="B1" s="221" t="s">
        <v>1</v>
      </c>
      <c r="C1" s="223" t="s">
        <v>2</v>
      </c>
      <c r="D1" s="224"/>
      <c r="E1" s="57" t="s">
        <v>3</v>
      </c>
      <c r="F1" s="225" t="s">
        <v>4</v>
      </c>
      <c r="G1" s="225" t="s">
        <v>5</v>
      </c>
      <c r="H1" s="211" t="s">
        <v>6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s="3" customFormat="1" ht="26.25" customHeight="1" thickBot="1" x14ac:dyDescent="0.25">
      <c r="A2" s="220"/>
      <c r="B2" s="222"/>
      <c r="C2" s="2" t="s">
        <v>7</v>
      </c>
      <c r="D2" s="2" t="s">
        <v>8</v>
      </c>
      <c r="E2" s="58" t="s">
        <v>9</v>
      </c>
      <c r="F2" s="226"/>
      <c r="G2" s="226"/>
      <c r="H2" s="2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6.5" thickTop="1" x14ac:dyDescent="0.25">
      <c r="A3" s="167" t="s">
        <v>299</v>
      </c>
      <c r="B3" s="128" t="s">
        <v>10</v>
      </c>
      <c r="C3" s="15" t="s">
        <v>11</v>
      </c>
      <c r="D3" s="15" t="s">
        <v>12</v>
      </c>
      <c r="E3" s="59">
        <v>33367</v>
      </c>
      <c r="F3" s="86" t="s">
        <v>13</v>
      </c>
      <c r="G3" s="107">
        <v>5213</v>
      </c>
      <c r="H3" s="30">
        <v>15061370</v>
      </c>
    </row>
    <row r="4" spans="1:32" ht="15.75" x14ac:dyDescent="0.25">
      <c r="A4" s="167" t="s">
        <v>300</v>
      </c>
      <c r="B4" s="131" t="s">
        <v>10</v>
      </c>
      <c r="C4" s="17" t="s">
        <v>14</v>
      </c>
      <c r="D4" s="17" t="s">
        <v>15</v>
      </c>
      <c r="E4" s="60">
        <v>99720</v>
      </c>
      <c r="F4" s="82" t="s">
        <v>13</v>
      </c>
      <c r="G4" s="83">
        <v>5212</v>
      </c>
      <c r="H4" s="31">
        <v>12745448</v>
      </c>
    </row>
    <row r="5" spans="1:32" ht="15.75" x14ac:dyDescent="0.25">
      <c r="A5" s="167" t="s">
        <v>301</v>
      </c>
      <c r="B5" s="131" t="s">
        <v>10</v>
      </c>
      <c r="C5" s="82" t="s">
        <v>16</v>
      </c>
      <c r="D5" s="18" t="s">
        <v>17</v>
      </c>
      <c r="E5" s="60">
        <v>139620</v>
      </c>
      <c r="F5" s="82" t="s">
        <v>13</v>
      </c>
      <c r="G5" s="83">
        <v>5212</v>
      </c>
      <c r="H5" s="31">
        <v>15240541</v>
      </c>
    </row>
    <row r="6" spans="1:32" ht="15.75" x14ac:dyDescent="0.25">
      <c r="A6" s="167" t="s">
        <v>302</v>
      </c>
      <c r="B6" s="131" t="s">
        <v>10</v>
      </c>
      <c r="C6" s="18" t="s">
        <v>18</v>
      </c>
      <c r="D6" s="18" t="s">
        <v>19</v>
      </c>
      <c r="E6" s="60">
        <v>92568</v>
      </c>
      <c r="F6" s="82" t="s">
        <v>13</v>
      </c>
      <c r="G6" s="104">
        <v>5213</v>
      </c>
      <c r="H6" s="31">
        <v>26896982</v>
      </c>
    </row>
    <row r="7" spans="1:32" ht="15.75" x14ac:dyDescent="0.25">
      <c r="A7" s="167" t="s">
        <v>303</v>
      </c>
      <c r="B7" s="131" t="s">
        <v>10</v>
      </c>
      <c r="C7" s="82" t="s">
        <v>20</v>
      </c>
      <c r="D7" s="18" t="s">
        <v>21</v>
      </c>
      <c r="E7" s="60">
        <v>98484</v>
      </c>
      <c r="F7" s="82" t="s">
        <v>13</v>
      </c>
      <c r="G7" s="108">
        <v>5321</v>
      </c>
      <c r="H7" s="31" t="s">
        <v>22</v>
      </c>
    </row>
    <row r="8" spans="1:32" ht="15.75" x14ac:dyDescent="0.25">
      <c r="A8" s="167" t="s">
        <v>304</v>
      </c>
      <c r="B8" s="131" t="s">
        <v>10</v>
      </c>
      <c r="C8" s="82" t="s">
        <v>23</v>
      </c>
      <c r="D8" s="18" t="s">
        <v>24</v>
      </c>
      <c r="E8" s="60">
        <v>300000</v>
      </c>
      <c r="F8" s="82" t="s">
        <v>13</v>
      </c>
      <c r="G8" s="83">
        <v>5213</v>
      </c>
      <c r="H8" s="31">
        <v>45250553</v>
      </c>
    </row>
    <row r="9" spans="1:32" ht="15.75" x14ac:dyDescent="0.25">
      <c r="A9" s="167" t="s">
        <v>305</v>
      </c>
      <c r="B9" s="131" t="s">
        <v>10</v>
      </c>
      <c r="C9" s="82" t="s">
        <v>18</v>
      </c>
      <c r="D9" s="18" t="s">
        <v>25</v>
      </c>
      <c r="E9" s="60">
        <v>87546</v>
      </c>
      <c r="F9" s="82" t="s">
        <v>13</v>
      </c>
      <c r="G9" s="83">
        <v>5213</v>
      </c>
      <c r="H9" s="31">
        <v>26896982</v>
      </c>
    </row>
    <row r="10" spans="1:32" ht="15.75" x14ac:dyDescent="0.25">
      <c r="A10" s="167" t="s">
        <v>306</v>
      </c>
      <c r="B10" s="131" t="s">
        <v>10</v>
      </c>
      <c r="C10" s="82" t="s">
        <v>26</v>
      </c>
      <c r="D10" s="18" t="s">
        <v>27</v>
      </c>
      <c r="E10" s="60">
        <v>103020</v>
      </c>
      <c r="F10" s="82" t="s">
        <v>13</v>
      </c>
      <c r="G10" s="83">
        <v>5222</v>
      </c>
      <c r="H10" s="31">
        <v>26612038</v>
      </c>
    </row>
    <row r="11" spans="1:32" ht="15.75" x14ac:dyDescent="0.25">
      <c r="A11" s="167" t="s">
        <v>307</v>
      </c>
      <c r="B11" s="131" t="s">
        <v>10</v>
      </c>
      <c r="C11" s="82" t="s">
        <v>28</v>
      </c>
      <c r="D11" s="18" t="s">
        <v>29</v>
      </c>
      <c r="E11" s="60">
        <v>106188</v>
      </c>
      <c r="F11" s="82" t="s">
        <v>13</v>
      </c>
      <c r="G11" s="83">
        <v>5213</v>
      </c>
      <c r="H11" s="31">
        <v>27535509</v>
      </c>
    </row>
    <row r="12" spans="1:32" ht="15.75" x14ac:dyDescent="0.25">
      <c r="A12" s="167" t="s">
        <v>308</v>
      </c>
      <c r="B12" s="131" t="s">
        <v>10</v>
      </c>
      <c r="C12" s="82" t="s">
        <v>30</v>
      </c>
      <c r="D12" s="18" t="s">
        <v>31</v>
      </c>
      <c r="E12" s="60">
        <v>88980</v>
      </c>
      <c r="F12" s="82" t="s">
        <v>13</v>
      </c>
      <c r="G12" s="83">
        <v>5212</v>
      </c>
      <c r="H12" s="31">
        <v>13509071</v>
      </c>
    </row>
    <row r="13" spans="1:32" ht="15.75" x14ac:dyDescent="0.25">
      <c r="A13" s="167" t="s">
        <v>309</v>
      </c>
      <c r="B13" s="131" t="s">
        <v>10</v>
      </c>
      <c r="C13" s="82" t="s">
        <v>32</v>
      </c>
      <c r="D13" s="18" t="s">
        <v>33</v>
      </c>
      <c r="E13" s="60">
        <v>211320</v>
      </c>
      <c r="F13" s="82" t="s">
        <v>13</v>
      </c>
      <c r="G13" s="83">
        <v>5213</v>
      </c>
      <c r="H13" s="31">
        <v>29091039</v>
      </c>
    </row>
    <row r="14" spans="1:32" ht="15.75" x14ac:dyDescent="0.25">
      <c r="A14" s="167" t="s">
        <v>310</v>
      </c>
      <c r="B14" s="131" t="s">
        <v>10</v>
      </c>
      <c r="C14" s="82" t="s">
        <v>34</v>
      </c>
      <c r="D14" s="18" t="s">
        <v>35</v>
      </c>
      <c r="E14" s="60">
        <v>77640</v>
      </c>
      <c r="F14" s="82" t="s">
        <v>13</v>
      </c>
      <c r="G14" s="83">
        <v>5212</v>
      </c>
      <c r="H14" s="31">
        <v>48389901</v>
      </c>
    </row>
    <row r="15" spans="1:32" ht="15.75" x14ac:dyDescent="0.25">
      <c r="A15" s="167" t="s">
        <v>311</v>
      </c>
      <c r="B15" s="131" t="s">
        <v>10</v>
      </c>
      <c r="C15" s="82" t="s">
        <v>36</v>
      </c>
      <c r="D15" s="18" t="s">
        <v>37</v>
      </c>
      <c r="E15" s="60">
        <v>133260</v>
      </c>
      <c r="F15" s="82" t="s">
        <v>13</v>
      </c>
      <c r="G15" s="83">
        <v>5213</v>
      </c>
      <c r="H15" s="31">
        <v>27638472</v>
      </c>
    </row>
    <row r="16" spans="1:32" ht="15.75" x14ac:dyDescent="0.25">
      <c r="A16" s="167" t="s">
        <v>312</v>
      </c>
      <c r="B16" s="131" t="s">
        <v>10</v>
      </c>
      <c r="C16" s="82" t="s">
        <v>38</v>
      </c>
      <c r="D16" s="18" t="s">
        <v>39</v>
      </c>
      <c r="E16" s="60">
        <v>147000</v>
      </c>
      <c r="F16" s="82" t="s">
        <v>13</v>
      </c>
      <c r="G16" s="83">
        <v>5212</v>
      </c>
      <c r="H16" s="31">
        <v>60312114</v>
      </c>
    </row>
    <row r="17" spans="1:8" s="130" customFormat="1" ht="15.75" x14ac:dyDescent="0.25">
      <c r="A17" s="167" t="s">
        <v>313</v>
      </c>
      <c r="B17" s="131" t="s">
        <v>10</v>
      </c>
      <c r="C17" s="82" t="s">
        <v>40</v>
      </c>
      <c r="D17" s="18" t="s">
        <v>41</v>
      </c>
      <c r="E17" s="60">
        <v>108840</v>
      </c>
      <c r="F17" s="82" t="s">
        <v>13</v>
      </c>
      <c r="G17" s="83">
        <v>5213</v>
      </c>
      <c r="H17" s="31">
        <v>25843931</v>
      </c>
    </row>
    <row r="18" spans="1:8" s="130" customFormat="1" ht="15.75" x14ac:dyDescent="0.25">
      <c r="A18" s="167" t="s">
        <v>314</v>
      </c>
      <c r="B18" s="131" t="s">
        <v>10</v>
      </c>
      <c r="C18" s="82" t="s">
        <v>42</v>
      </c>
      <c r="D18" s="18" t="s">
        <v>43</v>
      </c>
      <c r="E18" s="60">
        <v>96180</v>
      </c>
      <c r="F18" s="82" t="s">
        <v>13</v>
      </c>
      <c r="G18" s="83">
        <v>5213</v>
      </c>
      <c r="H18" s="31">
        <v>18824307</v>
      </c>
    </row>
    <row r="19" spans="1:8" s="130" customFormat="1" ht="15.75" x14ac:dyDescent="0.25">
      <c r="A19" s="167" t="s">
        <v>315</v>
      </c>
      <c r="B19" s="131" t="s">
        <v>10</v>
      </c>
      <c r="C19" s="82" t="s">
        <v>44</v>
      </c>
      <c r="D19" s="18" t="s">
        <v>45</v>
      </c>
      <c r="E19" s="60">
        <v>18612</v>
      </c>
      <c r="F19" s="82" t="s">
        <v>13</v>
      </c>
      <c r="G19" s="83">
        <v>5213</v>
      </c>
      <c r="H19" s="31">
        <v>62509934</v>
      </c>
    </row>
    <row r="20" spans="1:8" s="130" customFormat="1" ht="15.75" x14ac:dyDescent="0.25">
      <c r="A20" s="167" t="s">
        <v>316</v>
      </c>
      <c r="B20" s="131" t="s">
        <v>10</v>
      </c>
      <c r="C20" s="82" t="s">
        <v>46</v>
      </c>
      <c r="D20" s="18" t="s">
        <v>47</v>
      </c>
      <c r="E20" s="60">
        <v>142800</v>
      </c>
      <c r="F20" s="82" t="s">
        <v>13</v>
      </c>
      <c r="G20" s="83">
        <v>5321</v>
      </c>
      <c r="H20" s="31" t="s">
        <v>48</v>
      </c>
    </row>
    <row r="21" spans="1:8" s="130" customFormat="1" ht="15.75" x14ac:dyDescent="0.25">
      <c r="A21" s="167" t="s">
        <v>317</v>
      </c>
      <c r="B21" s="131" t="s">
        <v>10</v>
      </c>
      <c r="C21" s="82" t="s">
        <v>49</v>
      </c>
      <c r="D21" s="18" t="s">
        <v>50</v>
      </c>
      <c r="E21" s="60">
        <v>136272</v>
      </c>
      <c r="F21" s="82" t="s">
        <v>13</v>
      </c>
      <c r="G21" s="83">
        <v>5213</v>
      </c>
      <c r="H21" s="31">
        <v>25015516</v>
      </c>
    </row>
    <row r="22" spans="1:8" s="130" customFormat="1" ht="15.75" x14ac:dyDescent="0.25">
      <c r="A22" s="167" t="s">
        <v>318</v>
      </c>
      <c r="B22" s="131" t="s">
        <v>10</v>
      </c>
      <c r="C22" s="82" t="s">
        <v>51</v>
      </c>
      <c r="D22" s="18" t="s">
        <v>52</v>
      </c>
      <c r="E22" s="60">
        <v>145200</v>
      </c>
      <c r="F22" s="82" t="s">
        <v>13</v>
      </c>
      <c r="G22" s="83">
        <v>5212</v>
      </c>
      <c r="H22" s="31">
        <v>65169000</v>
      </c>
    </row>
    <row r="23" spans="1:8" s="130" customFormat="1" ht="15.75" x14ac:dyDescent="0.25">
      <c r="A23" s="167" t="s">
        <v>319</v>
      </c>
      <c r="B23" s="131" t="s">
        <v>10</v>
      </c>
      <c r="C23" s="82" t="s">
        <v>53</v>
      </c>
      <c r="D23" s="18" t="s">
        <v>54</v>
      </c>
      <c r="E23" s="60">
        <v>96060</v>
      </c>
      <c r="F23" s="82" t="s">
        <v>13</v>
      </c>
      <c r="G23" s="83">
        <v>5213</v>
      </c>
      <c r="H23" s="31">
        <v>25006754</v>
      </c>
    </row>
    <row r="24" spans="1:8" s="130" customFormat="1" ht="15.75" x14ac:dyDescent="0.25">
      <c r="A24" s="167" t="s">
        <v>320</v>
      </c>
      <c r="B24" s="131" t="s">
        <v>10</v>
      </c>
      <c r="C24" s="82" t="s">
        <v>55</v>
      </c>
      <c r="D24" s="18" t="s">
        <v>56</v>
      </c>
      <c r="E24" s="60">
        <v>197964</v>
      </c>
      <c r="F24" s="82" t="s">
        <v>13</v>
      </c>
      <c r="G24" s="83">
        <v>5321</v>
      </c>
      <c r="H24" s="31" t="s">
        <v>57</v>
      </c>
    </row>
    <row r="25" spans="1:8" s="130" customFormat="1" ht="15.75" x14ac:dyDescent="0.25">
      <c r="A25" s="167" t="s">
        <v>321</v>
      </c>
      <c r="B25" s="131" t="s">
        <v>10</v>
      </c>
      <c r="C25" s="82" t="s">
        <v>58</v>
      </c>
      <c r="D25" s="18" t="s">
        <v>59</v>
      </c>
      <c r="E25" s="60">
        <v>62844</v>
      </c>
      <c r="F25" s="82" t="s">
        <v>13</v>
      </c>
      <c r="G25" s="83">
        <v>5213</v>
      </c>
      <c r="H25" s="31">
        <v>25876163</v>
      </c>
    </row>
    <row r="26" spans="1:8" s="130" customFormat="1" ht="15.75" x14ac:dyDescent="0.25">
      <c r="A26" s="167" t="s">
        <v>322</v>
      </c>
      <c r="B26" s="131" t="s">
        <v>10</v>
      </c>
      <c r="C26" s="82" t="s">
        <v>60</v>
      </c>
      <c r="D26" s="18" t="s">
        <v>61</v>
      </c>
      <c r="E26" s="60">
        <v>76472</v>
      </c>
      <c r="F26" s="82" t="s">
        <v>13</v>
      </c>
      <c r="G26" s="83">
        <v>5213</v>
      </c>
      <c r="H26" s="31">
        <v>28344863</v>
      </c>
    </row>
    <row r="27" spans="1:8" s="130" customFormat="1" ht="15.75" x14ac:dyDescent="0.25">
      <c r="A27" s="167" t="s">
        <v>323</v>
      </c>
      <c r="B27" s="131" t="s">
        <v>10</v>
      </c>
      <c r="C27" s="82" t="s">
        <v>62</v>
      </c>
      <c r="D27" s="82" t="s">
        <v>63</v>
      </c>
      <c r="E27" s="60">
        <v>145032</v>
      </c>
      <c r="F27" s="82" t="s">
        <v>13</v>
      </c>
      <c r="G27" s="83">
        <v>5213</v>
      </c>
      <c r="H27" s="31">
        <v>61503240</v>
      </c>
    </row>
    <row r="28" spans="1:8" s="130" customFormat="1" ht="15.75" x14ac:dyDescent="0.25">
      <c r="A28" s="167" t="s">
        <v>324</v>
      </c>
      <c r="B28" s="131" t="s">
        <v>10</v>
      </c>
      <c r="C28" s="82" t="s">
        <v>64</v>
      </c>
      <c r="D28" s="82" t="s">
        <v>65</v>
      </c>
      <c r="E28" s="60">
        <v>138504</v>
      </c>
      <c r="F28" s="82" t="s">
        <v>13</v>
      </c>
      <c r="G28" s="83">
        <v>5221</v>
      </c>
      <c r="H28" s="31">
        <v>26838338</v>
      </c>
    </row>
    <row r="29" spans="1:8" s="130" customFormat="1" ht="15.75" x14ac:dyDescent="0.25">
      <c r="A29" s="167" t="s">
        <v>325</v>
      </c>
      <c r="B29" s="131" t="s">
        <v>10</v>
      </c>
      <c r="C29" s="82" t="s">
        <v>66</v>
      </c>
      <c r="D29" s="82" t="s">
        <v>67</v>
      </c>
      <c r="E29" s="60">
        <v>81850</v>
      </c>
      <c r="F29" s="82" t="s">
        <v>13</v>
      </c>
      <c r="G29" s="83">
        <v>5213</v>
      </c>
      <c r="H29" s="31">
        <v>27797431</v>
      </c>
    </row>
    <row r="30" spans="1:8" s="130" customFormat="1" ht="15.75" x14ac:dyDescent="0.25">
      <c r="A30" s="167" t="s">
        <v>326</v>
      </c>
      <c r="B30" s="131" t="s">
        <v>10</v>
      </c>
      <c r="C30" s="82" t="s">
        <v>68</v>
      </c>
      <c r="D30" s="82" t="s">
        <v>69</v>
      </c>
      <c r="E30" s="60">
        <v>42012</v>
      </c>
      <c r="F30" s="82" t="s">
        <v>13</v>
      </c>
      <c r="G30" s="83">
        <v>5221</v>
      </c>
      <c r="H30" s="31">
        <v>25761382</v>
      </c>
    </row>
    <row r="31" spans="1:8" s="130" customFormat="1" ht="15.75" x14ac:dyDescent="0.25">
      <c r="A31" s="167" t="s">
        <v>327</v>
      </c>
      <c r="B31" s="131" t="s">
        <v>10</v>
      </c>
      <c r="C31" s="82" t="s">
        <v>70</v>
      </c>
      <c r="D31" s="82" t="s">
        <v>71</v>
      </c>
      <c r="E31" s="60">
        <v>18960</v>
      </c>
      <c r="F31" s="82" t="s">
        <v>13</v>
      </c>
      <c r="G31" s="83">
        <v>5213</v>
      </c>
      <c r="H31" s="31">
        <v>15502546</v>
      </c>
    </row>
    <row r="32" spans="1:8" s="130" customFormat="1" ht="15.75" x14ac:dyDescent="0.25">
      <c r="A32" s="167" t="s">
        <v>328</v>
      </c>
      <c r="B32" s="131" t="s">
        <v>10</v>
      </c>
      <c r="C32" s="82" t="s">
        <v>72</v>
      </c>
      <c r="D32" s="82" t="s">
        <v>73</v>
      </c>
      <c r="E32" s="60">
        <v>56160</v>
      </c>
      <c r="F32" s="82" t="s">
        <v>13</v>
      </c>
      <c r="G32" s="83">
        <v>5213</v>
      </c>
      <c r="H32" s="31">
        <v>25085247</v>
      </c>
    </row>
    <row r="33" spans="1:32" ht="15.75" x14ac:dyDescent="0.25">
      <c r="A33" s="167" t="s">
        <v>329</v>
      </c>
      <c r="B33" s="131" t="s">
        <v>10</v>
      </c>
      <c r="C33" s="82" t="s">
        <v>74</v>
      </c>
      <c r="D33" s="82" t="s">
        <v>75</v>
      </c>
      <c r="E33" s="60">
        <v>107640</v>
      </c>
      <c r="F33" s="82" t="s">
        <v>13</v>
      </c>
      <c r="G33" s="83">
        <v>5213</v>
      </c>
      <c r="H33" s="84">
        <v>47718374</v>
      </c>
    </row>
    <row r="34" spans="1:32" ht="15.75" x14ac:dyDescent="0.25">
      <c r="A34" s="167" t="s">
        <v>330</v>
      </c>
      <c r="B34" s="131" t="s">
        <v>10</v>
      </c>
      <c r="C34" s="82" t="s">
        <v>76</v>
      </c>
      <c r="D34" s="82" t="s">
        <v>77</v>
      </c>
      <c r="E34" s="60">
        <v>276648</v>
      </c>
      <c r="F34" s="82" t="s">
        <v>13</v>
      </c>
      <c r="G34" s="83">
        <v>5222</v>
      </c>
      <c r="H34" s="84">
        <v>68550375</v>
      </c>
    </row>
    <row r="35" spans="1:32" ht="15.75" x14ac:dyDescent="0.25">
      <c r="A35" s="167" t="s">
        <v>331</v>
      </c>
      <c r="B35" s="131" t="s">
        <v>10</v>
      </c>
      <c r="C35" s="82" t="s">
        <v>78</v>
      </c>
      <c r="D35" s="82" t="s">
        <v>79</v>
      </c>
      <c r="E35" s="60">
        <v>300000</v>
      </c>
      <c r="F35" s="82" t="s">
        <v>13</v>
      </c>
      <c r="G35" s="83">
        <v>5212</v>
      </c>
      <c r="H35" s="84">
        <v>49667629</v>
      </c>
    </row>
    <row r="36" spans="1:32" ht="15.75" x14ac:dyDescent="0.25">
      <c r="A36" s="167" t="s">
        <v>332</v>
      </c>
      <c r="B36" s="131" t="s">
        <v>10</v>
      </c>
      <c r="C36" s="82" t="s">
        <v>80</v>
      </c>
      <c r="D36" s="82" t="s">
        <v>81</v>
      </c>
      <c r="E36" s="60">
        <v>144324</v>
      </c>
      <c r="F36" s="82" t="s">
        <v>13</v>
      </c>
      <c r="G36" s="83">
        <v>5213</v>
      </c>
      <c r="H36" s="84">
        <v>44267576</v>
      </c>
    </row>
    <row r="37" spans="1:32" ht="15.75" x14ac:dyDescent="0.25">
      <c r="A37" s="167" t="s">
        <v>333</v>
      </c>
      <c r="B37" s="131" t="s">
        <v>10</v>
      </c>
      <c r="C37" s="82" t="s">
        <v>82</v>
      </c>
      <c r="D37" s="82" t="s">
        <v>83</v>
      </c>
      <c r="E37" s="60">
        <v>194294</v>
      </c>
      <c r="F37" s="82" t="s">
        <v>13</v>
      </c>
      <c r="G37" s="83">
        <v>5213</v>
      </c>
      <c r="H37" s="84">
        <v>28496396</v>
      </c>
    </row>
    <row r="38" spans="1:32" ht="15.75" x14ac:dyDescent="0.25">
      <c r="A38" s="167" t="s">
        <v>334</v>
      </c>
      <c r="B38" s="131" t="s">
        <v>10</v>
      </c>
      <c r="C38" s="82" t="s">
        <v>84</v>
      </c>
      <c r="D38" s="82" t="s">
        <v>85</v>
      </c>
      <c r="E38" s="60">
        <v>31212</v>
      </c>
      <c r="F38" s="82" t="s">
        <v>13</v>
      </c>
      <c r="G38" s="83">
        <v>5213</v>
      </c>
      <c r="H38" s="84">
        <v>25551132</v>
      </c>
    </row>
    <row r="39" spans="1:32" ht="15.75" x14ac:dyDescent="0.25">
      <c r="A39" s="167" t="s">
        <v>335</v>
      </c>
      <c r="B39" s="131" t="s">
        <v>10</v>
      </c>
      <c r="C39" s="82" t="s">
        <v>86</v>
      </c>
      <c r="D39" s="82" t="s">
        <v>87</v>
      </c>
      <c r="E39" s="60">
        <v>6734</v>
      </c>
      <c r="F39" s="82" t="s">
        <v>13</v>
      </c>
      <c r="G39" s="83">
        <v>5213</v>
      </c>
      <c r="H39" s="84">
        <v>27835090</v>
      </c>
    </row>
    <row r="40" spans="1:32" ht="15.75" x14ac:dyDescent="0.25">
      <c r="A40" s="167" t="s">
        <v>336</v>
      </c>
      <c r="B40" s="131" t="s">
        <v>10</v>
      </c>
      <c r="C40" s="82" t="s">
        <v>88</v>
      </c>
      <c r="D40" s="82" t="s">
        <v>89</v>
      </c>
      <c r="E40" s="60">
        <v>118752</v>
      </c>
      <c r="F40" s="82" t="s">
        <v>13</v>
      </c>
      <c r="G40" s="83">
        <v>5213</v>
      </c>
      <c r="H40" s="84">
        <v>28062868</v>
      </c>
    </row>
    <row r="41" spans="1:32" ht="15.75" x14ac:dyDescent="0.25">
      <c r="A41" s="167" t="s">
        <v>337</v>
      </c>
      <c r="B41" s="131" t="s">
        <v>10</v>
      </c>
      <c r="C41" s="82" t="s">
        <v>90</v>
      </c>
      <c r="D41" s="82" t="s">
        <v>91</v>
      </c>
      <c r="E41" s="60">
        <v>71473</v>
      </c>
      <c r="F41" s="82" t="s">
        <v>13</v>
      </c>
      <c r="G41" s="83">
        <v>5221</v>
      </c>
      <c r="H41" s="84">
        <v>27522059</v>
      </c>
    </row>
    <row r="42" spans="1:32" ht="15.75" x14ac:dyDescent="0.25">
      <c r="A42" s="167" t="s">
        <v>338</v>
      </c>
      <c r="B42" s="131" t="s">
        <v>10</v>
      </c>
      <c r="C42" s="82" t="s">
        <v>92</v>
      </c>
      <c r="D42" s="82" t="s">
        <v>93</v>
      </c>
      <c r="E42" s="60">
        <v>118500</v>
      </c>
      <c r="F42" s="82" t="s">
        <v>13</v>
      </c>
      <c r="G42" s="83">
        <v>5213</v>
      </c>
      <c r="H42" s="84">
        <v>25323601</v>
      </c>
    </row>
    <row r="43" spans="1:32" s="134" customFormat="1" ht="15.75" x14ac:dyDescent="0.25">
      <c r="A43" s="167" t="s">
        <v>339</v>
      </c>
      <c r="B43" s="132" t="s">
        <v>94</v>
      </c>
      <c r="C43" s="82" t="s">
        <v>16</v>
      </c>
      <c r="D43" s="82" t="s">
        <v>95</v>
      </c>
      <c r="E43" s="168">
        <v>150000</v>
      </c>
      <c r="F43" s="82" t="s">
        <v>13</v>
      </c>
      <c r="G43" s="83">
        <v>5212</v>
      </c>
      <c r="H43" s="84">
        <v>15240541</v>
      </c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</row>
    <row r="44" spans="1:32" s="134" customFormat="1" ht="15.75" x14ac:dyDescent="0.25">
      <c r="A44" s="169" t="s">
        <v>340</v>
      </c>
      <c r="B44" s="132" t="s">
        <v>94</v>
      </c>
      <c r="C44" s="82" t="s">
        <v>16</v>
      </c>
      <c r="D44" s="82" t="s">
        <v>96</v>
      </c>
      <c r="E44" s="168">
        <v>270000</v>
      </c>
      <c r="F44" s="82" t="s">
        <v>13</v>
      </c>
      <c r="G44" s="83">
        <v>5212</v>
      </c>
      <c r="H44" s="84">
        <v>15240541</v>
      </c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</row>
    <row r="45" spans="1:32" s="134" customFormat="1" ht="15.75" x14ac:dyDescent="0.25">
      <c r="A45" s="169" t="s">
        <v>341</v>
      </c>
      <c r="B45" s="132" t="s">
        <v>94</v>
      </c>
      <c r="C45" s="82" t="s">
        <v>16</v>
      </c>
      <c r="D45" s="82" t="s">
        <v>97</v>
      </c>
      <c r="E45" s="168">
        <v>230000</v>
      </c>
      <c r="F45" s="82" t="s">
        <v>13</v>
      </c>
      <c r="G45" s="83">
        <v>5212</v>
      </c>
      <c r="H45" s="84">
        <v>15240541</v>
      </c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</row>
    <row r="46" spans="1:32" s="134" customFormat="1" ht="15.75" x14ac:dyDescent="0.25">
      <c r="A46" s="169" t="s">
        <v>342</v>
      </c>
      <c r="B46" s="132" t="s">
        <v>94</v>
      </c>
      <c r="C46" s="82" t="s">
        <v>23</v>
      </c>
      <c r="D46" s="82" t="s">
        <v>98</v>
      </c>
      <c r="E46" s="168">
        <v>130000</v>
      </c>
      <c r="F46" s="82" t="s">
        <v>13</v>
      </c>
      <c r="G46" s="83">
        <v>5213</v>
      </c>
      <c r="H46" s="84">
        <v>45250553</v>
      </c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</row>
    <row r="47" spans="1:32" s="134" customFormat="1" ht="15.75" x14ac:dyDescent="0.25">
      <c r="A47" s="169" t="s">
        <v>343</v>
      </c>
      <c r="B47" s="132" t="s">
        <v>94</v>
      </c>
      <c r="C47" s="82" t="s">
        <v>16</v>
      </c>
      <c r="D47" s="19" t="s">
        <v>99</v>
      </c>
      <c r="E47" s="168">
        <v>140000</v>
      </c>
      <c r="F47" s="82" t="s">
        <v>13</v>
      </c>
      <c r="G47" s="83">
        <v>5212</v>
      </c>
      <c r="H47" s="84">
        <v>15240541</v>
      </c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</row>
    <row r="48" spans="1:32" s="134" customFormat="1" ht="15.75" x14ac:dyDescent="0.25">
      <c r="A48" s="169" t="s">
        <v>344</v>
      </c>
      <c r="B48" s="132" t="s">
        <v>94</v>
      </c>
      <c r="C48" s="82" t="s">
        <v>100</v>
      </c>
      <c r="D48" s="136" t="s">
        <v>101</v>
      </c>
      <c r="E48" s="168">
        <v>300000</v>
      </c>
      <c r="F48" s="82" t="s">
        <v>13</v>
      </c>
      <c r="G48" s="72">
        <v>5222</v>
      </c>
      <c r="H48" s="84">
        <v>40527832</v>
      </c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</row>
    <row r="49" spans="1:32" s="134" customFormat="1" ht="15.75" x14ac:dyDescent="0.2">
      <c r="A49" s="169" t="s">
        <v>345</v>
      </c>
      <c r="B49" s="132" t="s">
        <v>94</v>
      </c>
      <c r="C49" s="23" t="s">
        <v>102</v>
      </c>
      <c r="D49" s="22" t="s">
        <v>103</v>
      </c>
      <c r="E49" s="61">
        <v>200000</v>
      </c>
      <c r="F49" s="82" t="s">
        <v>13</v>
      </c>
      <c r="G49" s="72">
        <v>5222</v>
      </c>
      <c r="H49" s="33" t="s">
        <v>104</v>
      </c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</row>
    <row r="50" spans="1:32" s="134" customFormat="1" ht="15.75" x14ac:dyDescent="0.2">
      <c r="A50" s="169" t="s">
        <v>346</v>
      </c>
      <c r="B50" s="132" t="s">
        <v>94</v>
      </c>
      <c r="C50" s="23" t="s">
        <v>105</v>
      </c>
      <c r="D50" s="22" t="s">
        <v>106</v>
      </c>
      <c r="E50" s="170">
        <v>300000</v>
      </c>
      <c r="F50" s="82" t="s">
        <v>13</v>
      </c>
      <c r="G50" s="72">
        <v>5213</v>
      </c>
      <c r="H50" s="84" t="s">
        <v>107</v>
      </c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</row>
    <row r="51" spans="1:32" s="134" customFormat="1" ht="15.75" x14ac:dyDescent="0.2">
      <c r="A51" s="169" t="s">
        <v>347</v>
      </c>
      <c r="B51" s="132" t="s">
        <v>94</v>
      </c>
      <c r="C51" s="23" t="s">
        <v>108</v>
      </c>
      <c r="D51" s="23" t="s">
        <v>109</v>
      </c>
      <c r="E51" s="61">
        <v>220000</v>
      </c>
      <c r="F51" s="82" t="s">
        <v>13</v>
      </c>
      <c r="G51" s="72">
        <v>5222</v>
      </c>
      <c r="H51" s="31">
        <v>45249741</v>
      </c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</row>
    <row r="52" spans="1:32" s="134" customFormat="1" ht="15.75" x14ac:dyDescent="0.2">
      <c r="A52" s="169" t="s">
        <v>348</v>
      </c>
      <c r="B52" s="132" t="s">
        <v>94</v>
      </c>
      <c r="C52" s="23" t="s">
        <v>110</v>
      </c>
      <c r="D52" s="23" t="s">
        <v>111</v>
      </c>
      <c r="E52" s="170">
        <v>200000</v>
      </c>
      <c r="F52" s="82" t="s">
        <v>13</v>
      </c>
      <c r="G52" s="72">
        <v>5213</v>
      </c>
      <c r="H52" s="84" t="s">
        <v>112</v>
      </c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</row>
    <row r="53" spans="1:32" s="134" customFormat="1" ht="15.75" x14ac:dyDescent="0.2">
      <c r="A53" s="169" t="s">
        <v>349</v>
      </c>
      <c r="B53" s="132" t="s">
        <v>94</v>
      </c>
      <c r="C53" s="23" t="s">
        <v>113</v>
      </c>
      <c r="D53" s="23" t="s">
        <v>114</v>
      </c>
      <c r="E53" s="61">
        <v>200000</v>
      </c>
      <c r="F53" s="82" t="s">
        <v>13</v>
      </c>
      <c r="G53" s="72">
        <v>5229</v>
      </c>
      <c r="H53" s="31">
        <v>42940974</v>
      </c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</row>
    <row r="54" spans="1:32" s="134" customFormat="1" ht="15.75" x14ac:dyDescent="0.25">
      <c r="A54" s="169" t="s">
        <v>350</v>
      </c>
      <c r="B54" s="132" t="s">
        <v>94</v>
      </c>
      <c r="C54" s="82" t="s">
        <v>115</v>
      </c>
      <c r="D54" s="19" t="s">
        <v>116</v>
      </c>
      <c r="E54" s="168">
        <v>200000</v>
      </c>
      <c r="F54" s="82" t="s">
        <v>13</v>
      </c>
      <c r="G54" s="72">
        <v>5222</v>
      </c>
      <c r="H54" s="84">
        <v>48548774</v>
      </c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</row>
    <row r="55" spans="1:32" s="134" customFormat="1" ht="15.75" x14ac:dyDescent="0.2">
      <c r="A55" s="169" t="s">
        <v>351</v>
      </c>
      <c r="B55" s="132" t="s">
        <v>94</v>
      </c>
      <c r="C55" s="23" t="s">
        <v>102</v>
      </c>
      <c r="D55" s="23" t="s">
        <v>117</v>
      </c>
      <c r="E55" s="61">
        <v>250000</v>
      </c>
      <c r="F55" s="82" t="s">
        <v>13</v>
      </c>
      <c r="G55" s="72">
        <v>5222</v>
      </c>
      <c r="H55" s="33" t="s">
        <v>104</v>
      </c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</row>
    <row r="56" spans="1:32" s="134" customFormat="1" ht="15.75" x14ac:dyDescent="0.25">
      <c r="A56" s="169" t="s">
        <v>352</v>
      </c>
      <c r="B56" s="132" t="s">
        <v>94</v>
      </c>
      <c r="C56" s="82" t="s">
        <v>118</v>
      </c>
      <c r="D56" s="19" t="s">
        <v>119</v>
      </c>
      <c r="E56" s="168">
        <v>150000</v>
      </c>
      <c r="F56" s="82" t="s">
        <v>13</v>
      </c>
      <c r="G56" s="83">
        <v>5213</v>
      </c>
      <c r="H56" s="84">
        <v>26147254</v>
      </c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</row>
    <row r="57" spans="1:32" s="134" customFormat="1" ht="15.75" x14ac:dyDescent="0.2">
      <c r="A57" s="169" t="s">
        <v>353</v>
      </c>
      <c r="B57" s="132" t="s">
        <v>94</v>
      </c>
      <c r="C57" s="23" t="s">
        <v>102</v>
      </c>
      <c r="D57" s="22" t="s">
        <v>120</v>
      </c>
      <c r="E57" s="61">
        <v>250000</v>
      </c>
      <c r="F57" s="82" t="s">
        <v>13</v>
      </c>
      <c r="G57" s="72">
        <v>5222</v>
      </c>
      <c r="H57" s="33" t="s">
        <v>104</v>
      </c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</row>
    <row r="58" spans="1:32" s="134" customFormat="1" ht="15.75" x14ac:dyDescent="0.2">
      <c r="A58" s="169" t="s">
        <v>354</v>
      </c>
      <c r="B58" s="132" t="s">
        <v>94</v>
      </c>
      <c r="C58" s="23" t="s">
        <v>102</v>
      </c>
      <c r="D58" s="23" t="s">
        <v>121</v>
      </c>
      <c r="E58" s="61">
        <v>250000</v>
      </c>
      <c r="F58" s="82" t="s">
        <v>13</v>
      </c>
      <c r="G58" s="72">
        <v>5222</v>
      </c>
      <c r="H58" s="33" t="s">
        <v>104</v>
      </c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</row>
    <row r="59" spans="1:32" s="134" customFormat="1" ht="15.75" x14ac:dyDescent="0.25">
      <c r="A59" s="169" t="s">
        <v>355</v>
      </c>
      <c r="B59" s="132" t="s">
        <v>94</v>
      </c>
      <c r="C59" s="82" t="s">
        <v>122</v>
      </c>
      <c r="D59" s="18" t="s">
        <v>123</v>
      </c>
      <c r="E59" s="168">
        <v>50000</v>
      </c>
      <c r="F59" s="82" t="s">
        <v>13</v>
      </c>
      <c r="G59" s="83">
        <v>5213</v>
      </c>
      <c r="H59" s="84">
        <v>61503240</v>
      </c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</row>
    <row r="60" spans="1:32" s="134" customFormat="1" ht="15.75" x14ac:dyDescent="0.25">
      <c r="A60" s="169" t="s">
        <v>356</v>
      </c>
      <c r="B60" s="132" t="s">
        <v>94</v>
      </c>
      <c r="C60" s="82" t="s">
        <v>124</v>
      </c>
      <c r="D60" s="18" t="s">
        <v>125</v>
      </c>
      <c r="E60" s="168">
        <v>100000</v>
      </c>
      <c r="F60" s="82" t="s">
        <v>13</v>
      </c>
      <c r="G60" s="83">
        <v>5221</v>
      </c>
      <c r="H60" s="84">
        <v>27172392</v>
      </c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</row>
    <row r="61" spans="1:32" s="134" customFormat="1" ht="15.75" x14ac:dyDescent="0.25">
      <c r="A61" s="169" t="s">
        <v>357</v>
      </c>
      <c r="B61" s="132" t="s">
        <v>94</v>
      </c>
      <c r="C61" s="82" t="s">
        <v>126</v>
      </c>
      <c r="D61" s="18" t="s">
        <v>127</v>
      </c>
      <c r="E61" s="168">
        <v>50000</v>
      </c>
      <c r="F61" s="82" t="s">
        <v>13</v>
      </c>
      <c r="G61" s="83">
        <v>5222</v>
      </c>
      <c r="H61" s="84">
        <v>44991771</v>
      </c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</row>
    <row r="62" spans="1:32" s="134" customFormat="1" ht="15.75" x14ac:dyDescent="0.25">
      <c r="A62" s="169" t="s">
        <v>358</v>
      </c>
      <c r="B62" s="132" t="s">
        <v>94</v>
      </c>
      <c r="C62" s="82" t="s">
        <v>126</v>
      </c>
      <c r="D62" s="18" t="s">
        <v>128</v>
      </c>
      <c r="E62" s="168">
        <v>50000</v>
      </c>
      <c r="F62" s="82" t="s">
        <v>13</v>
      </c>
      <c r="G62" s="83">
        <v>5222</v>
      </c>
      <c r="H62" s="84">
        <v>44991771</v>
      </c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</row>
    <row r="63" spans="1:32" s="134" customFormat="1" ht="15.75" x14ac:dyDescent="0.25">
      <c r="A63" s="169" t="s">
        <v>359</v>
      </c>
      <c r="B63" s="132" t="s">
        <v>94</v>
      </c>
      <c r="C63" s="82" t="s">
        <v>126</v>
      </c>
      <c r="D63" s="18" t="s">
        <v>129</v>
      </c>
      <c r="E63" s="168">
        <v>50000</v>
      </c>
      <c r="F63" s="82" t="s">
        <v>13</v>
      </c>
      <c r="G63" s="83">
        <v>5222</v>
      </c>
      <c r="H63" s="84">
        <v>44991771</v>
      </c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</row>
    <row r="64" spans="1:32" s="134" customFormat="1" ht="15.75" x14ac:dyDescent="0.2">
      <c r="A64" s="169" t="s">
        <v>360</v>
      </c>
      <c r="B64" s="132" t="s">
        <v>94</v>
      </c>
      <c r="C64" s="23" t="s">
        <v>130</v>
      </c>
      <c r="D64" s="22" t="s">
        <v>131</v>
      </c>
      <c r="E64" s="170">
        <v>400000</v>
      </c>
      <c r="F64" s="82" t="s">
        <v>13</v>
      </c>
      <c r="G64" s="83">
        <v>5213</v>
      </c>
      <c r="H64" s="84">
        <v>26832721</v>
      </c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</row>
    <row r="65" spans="1:32" s="134" customFormat="1" ht="15.75" x14ac:dyDescent="0.2">
      <c r="A65" s="169" t="s">
        <v>361</v>
      </c>
      <c r="B65" s="132" t="s">
        <v>94</v>
      </c>
      <c r="C65" s="23" t="s">
        <v>132</v>
      </c>
      <c r="D65" s="22" t="s">
        <v>133</v>
      </c>
      <c r="E65" s="170">
        <v>50000</v>
      </c>
      <c r="F65" s="82" t="s">
        <v>13</v>
      </c>
      <c r="G65" s="83">
        <v>5222</v>
      </c>
      <c r="H65" s="84" t="s">
        <v>134</v>
      </c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</row>
    <row r="66" spans="1:32" ht="15.75" x14ac:dyDescent="0.25">
      <c r="A66" s="169" t="s">
        <v>362</v>
      </c>
      <c r="B66" s="132" t="s">
        <v>94</v>
      </c>
      <c r="C66" s="82" t="s">
        <v>135</v>
      </c>
      <c r="D66" s="19" t="s">
        <v>136</v>
      </c>
      <c r="E66" s="168">
        <v>180000</v>
      </c>
      <c r="F66" s="82" t="s">
        <v>13</v>
      </c>
      <c r="G66" s="72">
        <v>5222</v>
      </c>
      <c r="H66" s="84">
        <v>69058661</v>
      </c>
    </row>
    <row r="67" spans="1:32" ht="15.75" x14ac:dyDescent="0.25">
      <c r="A67" s="169" t="s">
        <v>363</v>
      </c>
      <c r="B67" s="132" t="s">
        <v>94</v>
      </c>
      <c r="C67" s="82" t="s">
        <v>137</v>
      </c>
      <c r="D67" s="19" t="s">
        <v>138</v>
      </c>
      <c r="E67" s="168">
        <v>50000</v>
      </c>
      <c r="F67" s="82" t="s">
        <v>13</v>
      </c>
      <c r="G67" s="72">
        <v>5222</v>
      </c>
      <c r="H67" s="84">
        <v>18631584</v>
      </c>
    </row>
    <row r="68" spans="1:32" ht="15.75" x14ac:dyDescent="0.25">
      <c r="A68" s="169" t="s">
        <v>364</v>
      </c>
      <c r="B68" s="132" t="s">
        <v>94</v>
      </c>
      <c r="C68" s="23" t="s">
        <v>139</v>
      </c>
      <c r="D68" s="23" t="s">
        <v>140</v>
      </c>
      <c r="E68" s="61">
        <v>100000</v>
      </c>
      <c r="F68" s="82" t="s">
        <v>13</v>
      </c>
      <c r="G68" s="83">
        <v>5213</v>
      </c>
      <c r="H68" s="31">
        <v>27066096</v>
      </c>
    </row>
    <row r="69" spans="1:32" ht="15.75" x14ac:dyDescent="0.25">
      <c r="A69" s="169" t="s">
        <v>365</v>
      </c>
      <c r="B69" s="132" t="s">
        <v>94</v>
      </c>
      <c r="C69" s="23" t="s">
        <v>141</v>
      </c>
      <c r="D69" s="23" t="s">
        <v>142</v>
      </c>
      <c r="E69" s="61">
        <v>350000</v>
      </c>
      <c r="F69" s="82" t="s">
        <v>13</v>
      </c>
      <c r="G69" s="83">
        <v>5213</v>
      </c>
      <c r="H69" s="31">
        <v>28473311</v>
      </c>
    </row>
    <row r="70" spans="1:32" ht="15.75" x14ac:dyDescent="0.25">
      <c r="A70" s="169" t="s">
        <v>366</v>
      </c>
      <c r="B70" s="132" t="s">
        <v>94</v>
      </c>
      <c r="C70" s="23" t="s">
        <v>141</v>
      </c>
      <c r="D70" s="23" t="s">
        <v>143</v>
      </c>
      <c r="E70" s="61">
        <v>100000</v>
      </c>
      <c r="F70" s="82" t="s">
        <v>13</v>
      </c>
      <c r="G70" s="83">
        <v>5213</v>
      </c>
      <c r="H70" s="34">
        <v>28473311</v>
      </c>
    </row>
    <row r="71" spans="1:32" ht="15.75" x14ac:dyDescent="0.25">
      <c r="A71" s="169" t="s">
        <v>367</v>
      </c>
      <c r="B71" s="132" t="s">
        <v>94</v>
      </c>
      <c r="C71" s="23" t="s">
        <v>141</v>
      </c>
      <c r="D71" s="23" t="s">
        <v>144</v>
      </c>
      <c r="E71" s="61">
        <v>200000</v>
      </c>
      <c r="F71" s="82" t="s">
        <v>13</v>
      </c>
      <c r="G71" s="83">
        <v>5213</v>
      </c>
      <c r="H71" s="31">
        <v>28473311</v>
      </c>
    </row>
    <row r="72" spans="1:32" ht="15.75" x14ac:dyDescent="0.25">
      <c r="A72" s="169" t="s">
        <v>368</v>
      </c>
      <c r="B72" s="132" t="s">
        <v>94</v>
      </c>
      <c r="C72" s="82" t="s">
        <v>68</v>
      </c>
      <c r="D72" s="19" t="s">
        <v>145</v>
      </c>
      <c r="E72" s="168">
        <v>120000</v>
      </c>
      <c r="F72" s="82" t="s">
        <v>13</v>
      </c>
      <c r="G72" s="83">
        <v>5221</v>
      </c>
      <c r="H72" s="84" t="s">
        <v>146</v>
      </c>
    </row>
    <row r="73" spans="1:32" ht="15.75" x14ac:dyDescent="0.25">
      <c r="A73" s="169" t="s">
        <v>369</v>
      </c>
      <c r="B73" s="132" t="s">
        <v>94</v>
      </c>
      <c r="C73" s="82" t="s">
        <v>147</v>
      </c>
      <c r="D73" s="19" t="s">
        <v>148</v>
      </c>
      <c r="E73" s="168">
        <v>25000</v>
      </c>
      <c r="F73" s="82" t="s">
        <v>13</v>
      </c>
      <c r="G73" s="83">
        <v>5212</v>
      </c>
      <c r="H73" s="84">
        <v>71572325</v>
      </c>
    </row>
    <row r="74" spans="1:32" ht="15.75" x14ac:dyDescent="0.25">
      <c r="A74" s="169" t="s">
        <v>370</v>
      </c>
      <c r="B74" s="132" t="s">
        <v>94</v>
      </c>
      <c r="C74" s="82" t="s">
        <v>147</v>
      </c>
      <c r="D74" s="82" t="s">
        <v>149</v>
      </c>
      <c r="E74" s="168">
        <v>25000</v>
      </c>
      <c r="F74" s="82" t="s">
        <v>13</v>
      </c>
      <c r="G74" s="83">
        <v>5212</v>
      </c>
      <c r="H74" s="84">
        <v>71572325</v>
      </c>
    </row>
    <row r="75" spans="1:32" ht="15.75" x14ac:dyDescent="0.25">
      <c r="A75" s="169" t="s">
        <v>371</v>
      </c>
      <c r="B75" s="132" t="s">
        <v>94</v>
      </c>
      <c r="C75" s="82" t="s">
        <v>150</v>
      </c>
      <c r="D75" s="82" t="s">
        <v>151</v>
      </c>
      <c r="E75" s="168">
        <v>50000</v>
      </c>
      <c r="F75" s="82" t="s">
        <v>13</v>
      </c>
      <c r="G75" s="72">
        <v>5222</v>
      </c>
      <c r="H75" s="84" t="s">
        <v>152</v>
      </c>
    </row>
    <row r="76" spans="1:32" ht="15.75" x14ac:dyDescent="0.25">
      <c r="A76" s="169" t="s">
        <v>372</v>
      </c>
      <c r="B76" s="132" t="s">
        <v>94</v>
      </c>
      <c r="C76" s="82" t="s">
        <v>153</v>
      </c>
      <c r="D76" s="82" t="s">
        <v>154</v>
      </c>
      <c r="E76" s="168">
        <v>100000</v>
      </c>
      <c r="F76" s="82" t="s">
        <v>13</v>
      </c>
      <c r="G76" s="83">
        <v>5213</v>
      </c>
      <c r="H76" s="84">
        <v>29266980</v>
      </c>
    </row>
    <row r="77" spans="1:32" ht="15.75" x14ac:dyDescent="0.25">
      <c r="A77" s="169" t="s">
        <v>373</v>
      </c>
      <c r="B77" s="132" t="s">
        <v>94</v>
      </c>
      <c r="C77" s="22" t="s">
        <v>155</v>
      </c>
      <c r="D77" s="22" t="s">
        <v>156</v>
      </c>
      <c r="E77" s="170">
        <v>100000</v>
      </c>
      <c r="F77" s="82" t="s">
        <v>13</v>
      </c>
      <c r="G77" s="83">
        <v>5213</v>
      </c>
      <c r="H77" s="137" t="s">
        <v>157</v>
      </c>
    </row>
    <row r="78" spans="1:32" ht="15.75" x14ac:dyDescent="0.25">
      <c r="A78" s="169" t="s">
        <v>374</v>
      </c>
      <c r="B78" s="132" t="s">
        <v>94</v>
      </c>
      <c r="C78" s="23" t="s">
        <v>158</v>
      </c>
      <c r="D78" s="23" t="s">
        <v>159</v>
      </c>
      <c r="E78" s="61">
        <v>150000</v>
      </c>
      <c r="F78" s="82" t="s">
        <v>13</v>
      </c>
      <c r="G78" s="72">
        <v>5222</v>
      </c>
      <c r="H78" s="31">
        <v>69056391</v>
      </c>
    </row>
    <row r="79" spans="1:32" ht="15.75" x14ac:dyDescent="0.25">
      <c r="A79" s="169" t="s">
        <v>375</v>
      </c>
      <c r="B79" s="132" t="s">
        <v>94</v>
      </c>
      <c r="C79" s="82" t="s">
        <v>115</v>
      </c>
      <c r="D79" s="82" t="s">
        <v>160</v>
      </c>
      <c r="E79" s="168">
        <v>100000</v>
      </c>
      <c r="F79" s="82" t="s">
        <v>13</v>
      </c>
      <c r="G79" s="72">
        <v>5222</v>
      </c>
      <c r="H79" s="84">
        <v>48548774</v>
      </c>
    </row>
    <row r="80" spans="1:32" ht="15.75" x14ac:dyDescent="0.25">
      <c r="A80" s="169" t="s">
        <v>376</v>
      </c>
      <c r="B80" s="132" t="s">
        <v>94</v>
      </c>
      <c r="C80" s="82" t="s">
        <v>161</v>
      </c>
      <c r="D80" s="82" t="s">
        <v>162</v>
      </c>
      <c r="E80" s="168">
        <v>200000</v>
      </c>
      <c r="F80" s="82" t="s">
        <v>13</v>
      </c>
      <c r="G80" s="83">
        <v>5222</v>
      </c>
      <c r="H80" s="84">
        <v>26612038</v>
      </c>
    </row>
    <row r="81" spans="1:8" s="130" customFormat="1" ht="15.75" x14ac:dyDescent="0.25">
      <c r="A81" s="169" t="s">
        <v>377</v>
      </c>
      <c r="B81" s="132" t="s">
        <v>94</v>
      </c>
      <c r="C81" s="82" t="s">
        <v>163</v>
      </c>
      <c r="D81" s="82" t="s">
        <v>164</v>
      </c>
      <c r="E81" s="168">
        <v>150000</v>
      </c>
      <c r="F81" s="82" t="s">
        <v>13</v>
      </c>
      <c r="G81" s="83">
        <v>5213</v>
      </c>
      <c r="H81" s="84">
        <v>26714949</v>
      </c>
    </row>
    <row r="82" spans="1:8" s="130" customFormat="1" ht="15.75" x14ac:dyDescent="0.25">
      <c r="A82" s="169" t="s">
        <v>378</v>
      </c>
      <c r="B82" s="132" t="s">
        <v>94</v>
      </c>
      <c r="C82" s="23" t="s">
        <v>141</v>
      </c>
      <c r="D82" s="19" t="s">
        <v>165</v>
      </c>
      <c r="E82" s="170">
        <v>100000</v>
      </c>
      <c r="F82" s="82" t="s">
        <v>13</v>
      </c>
      <c r="G82" s="83">
        <v>5213</v>
      </c>
      <c r="H82" s="137" t="s">
        <v>166</v>
      </c>
    </row>
    <row r="83" spans="1:8" s="130" customFormat="1" ht="16.5" thickBot="1" x14ac:dyDescent="0.3">
      <c r="A83" s="169" t="s">
        <v>379</v>
      </c>
      <c r="B83" s="132" t="s">
        <v>94</v>
      </c>
      <c r="C83" s="23" t="s">
        <v>150</v>
      </c>
      <c r="D83" s="23" t="s">
        <v>167</v>
      </c>
      <c r="E83" s="170">
        <v>150000</v>
      </c>
      <c r="F83" s="82" t="s">
        <v>13</v>
      </c>
      <c r="G83" s="109">
        <v>5222</v>
      </c>
      <c r="H83" s="84">
        <v>65401255</v>
      </c>
    </row>
    <row r="84" spans="1:8" s="130" customFormat="1" ht="15.75" x14ac:dyDescent="0.25">
      <c r="A84" s="169" t="s">
        <v>380</v>
      </c>
      <c r="B84" s="132" t="s">
        <v>94</v>
      </c>
      <c r="C84" s="23" t="s">
        <v>150</v>
      </c>
      <c r="D84" s="23" t="s">
        <v>168</v>
      </c>
      <c r="E84" s="170">
        <v>150000</v>
      </c>
      <c r="F84" s="82" t="s">
        <v>13</v>
      </c>
      <c r="G84" s="110">
        <v>5222</v>
      </c>
      <c r="H84" s="137">
        <v>65401255</v>
      </c>
    </row>
    <row r="85" spans="1:8" s="130" customFormat="1" ht="15.75" x14ac:dyDescent="0.25">
      <c r="A85" s="169" t="s">
        <v>381</v>
      </c>
      <c r="B85" s="131" t="s">
        <v>169</v>
      </c>
      <c r="C85" s="23" t="s">
        <v>170</v>
      </c>
      <c r="D85" s="19" t="s">
        <v>171</v>
      </c>
      <c r="E85" s="170">
        <v>200000</v>
      </c>
      <c r="F85" s="82" t="s">
        <v>13</v>
      </c>
      <c r="G85" s="83">
        <v>5213</v>
      </c>
      <c r="H85" s="138">
        <v>25863061</v>
      </c>
    </row>
    <row r="86" spans="1:8" s="130" customFormat="1" ht="16.5" thickBot="1" x14ac:dyDescent="0.3">
      <c r="A86" s="169" t="s">
        <v>382</v>
      </c>
      <c r="B86" s="131" t="s">
        <v>169</v>
      </c>
      <c r="C86" s="23" t="s">
        <v>16</v>
      </c>
      <c r="D86" s="19" t="s">
        <v>172</v>
      </c>
      <c r="E86" s="61">
        <v>100000</v>
      </c>
      <c r="F86" s="82" t="s">
        <v>13</v>
      </c>
      <c r="G86" s="139">
        <v>5212</v>
      </c>
      <c r="H86" s="31">
        <v>15240541</v>
      </c>
    </row>
    <row r="87" spans="1:8" s="130" customFormat="1" ht="15.75" x14ac:dyDescent="0.25">
      <c r="A87" s="169" t="s">
        <v>383</v>
      </c>
      <c r="B87" s="131" t="s">
        <v>169</v>
      </c>
      <c r="C87" s="23" t="s">
        <v>173</v>
      </c>
      <c r="D87" s="19" t="s">
        <v>174</v>
      </c>
      <c r="E87" s="61">
        <v>150000</v>
      </c>
      <c r="F87" s="82" t="s">
        <v>13</v>
      </c>
      <c r="G87" s="104">
        <v>5212</v>
      </c>
      <c r="H87" s="31">
        <v>13716069</v>
      </c>
    </row>
    <row r="88" spans="1:8" s="130" customFormat="1" ht="15.75" x14ac:dyDescent="0.25">
      <c r="A88" s="169" t="s">
        <v>384</v>
      </c>
      <c r="B88" s="131" t="s">
        <v>169</v>
      </c>
      <c r="C88" s="23" t="s">
        <v>175</v>
      </c>
      <c r="D88" s="19" t="s">
        <v>176</v>
      </c>
      <c r="E88" s="61">
        <v>180000</v>
      </c>
      <c r="F88" s="82" t="s">
        <v>13</v>
      </c>
      <c r="G88" s="83">
        <v>5213</v>
      </c>
      <c r="H88" s="37">
        <v>27876829</v>
      </c>
    </row>
    <row r="89" spans="1:8" s="130" customFormat="1" ht="15.75" x14ac:dyDescent="0.25">
      <c r="A89" s="169" t="s">
        <v>385</v>
      </c>
      <c r="B89" s="131" t="s">
        <v>169</v>
      </c>
      <c r="C89" s="23" t="s">
        <v>68</v>
      </c>
      <c r="D89" s="18" t="s">
        <v>177</v>
      </c>
      <c r="E89" s="61">
        <v>270000</v>
      </c>
      <c r="F89" s="82" t="s">
        <v>13</v>
      </c>
      <c r="G89" s="83">
        <v>5221</v>
      </c>
      <c r="H89" s="37">
        <v>25761382</v>
      </c>
    </row>
    <row r="90" spans="1:8" s="130" customFormat="1" ht="15.75" x14ac:dyDescent="0.25">
      <c r="A90" s="169" t="s">
        <v>386</v>
      </c>
      <c r="B90" s="131" t="s">
        <v>169</v>
      </c>
      <c r="C90" s="23" t="s">
        <v>68</v>
      </c>
      <c r="D90" s="19" t="s">
        <v>178</v>
      </c>
      <c r="E90" s="62">
        <v>250000</v>
      </c>
      <c r="F90" s="82" t="s">
        <v>13</v>
      </c>
      <c r="G90" s="83">
        <v>5221</v>
      </c>
      <c r="H90" s="37">
        <v>25761382</v>
      </c>
    </row>
    <row r="91" spans="1:8" s="130" customFormat="1" ht="15.75" x14ac:dyDescent="0.25">
      <c r="A91" s="169" t="s">
        <v>387</v>
      </c>
      <c r="B91" s="131" t="s">
        <v>169</v>
      </c>
      <c r="C91" s="23" t="s">
        <v>175</v>
      </c>
      <c r="D91" s="18" t="s">
        <v>179</v>
      </c>
      <c r="E91" s="62">
        <v>300000</v>
      </c>
      <c r="F91" s="82" t="s">
        <v>13</v>
      </c>
      <c r="G91" s="83">
        <v>5213</v>
      </c>
      <c r="H91" s="31">
        <v>27876829</v>
      </c>
    </row>
    <row r="92" spans="1:8" s="130" customFormat="1" ht="15.75" x14ac:dyDescent="0.25">
      <c r="A92" s="169" t="s">
        <v>388</v>
      </c>
      <c r="B92" s="131" t="s">
        <v>169</v>
      </c>
      <c r="C92" s="23" t="s">
        <v>102</v>
      </c>
      <c r="D92" s="18" t="s">
        <v>180</v>
      </c>
      <c r="E92" s="61">
        <v>290000</v>
      </c>
      <c r="F92" s="82" t="s">
        <v>13</v>
      </c>
      <c r="G92" s="72">
        <v>5222</v>
      </c>
      <c r="H92" s="33" t="s">
        <v>104</v>
      </c>
    </row>
    <row r="93" spans="1:8" s="130" customFormat="1" ht="15.75" x14ac:dyDescent="0.25">
      <c r="A93" s="169" t="s">
        <v>389</v>
      </c>
      <c r="B93" s="131" t="s">
        <v>169</v>
      </c>
      <c r="C93" s="23" t="s">
        <v>181</v>
      </c>
      <c r="D93" s="19" t="s">
        <v>182</v>
      </c>
      <c r="E93" s="61">
        <v>200000</v>
      </c>
      <c r="F93" s="82" t="s">
        <v>13</v>
      </c>
      <c r="G93" s="83">
        <v>5213</v>
      </c>
      <c r="H93" s="33" t="s">
        <v>183</v>
      </c>
    </row>
    <row r="94" spans="1:8" s="130" customFormat="1" ht="15.75" x14ac:dyDescent="0.25">
      <c r="A94" s="169" t="s">
        <v>390</v>
      </c>
      <c r="B94" s="131" t="s">
        <v>169</v>
      </c>
      <c r="C94" s="25" t="s">
        <v>108</v>
      </c>
      <c r="D94" s="25" t="s">
        <v>184</v>
      </c>
      <c r="E94" s="63">
        <v>160000</v>
      </c>
      <c r="F94" s="82" t="s">
        <v>13</v>
      </c>
      <c r="G94" s="72">
        <v>5222</v>
      </c>
      <c r="H94" s="33" t="s">
        <v>185</v>
      </c>
    </row>
    <row r="95" spans="1:8" s="130" customFormat="1" ht="15.75" x14ac:dyDescent="0.25">
      <c r="A95" s="169" t="s">
        <v>391</v>
      </c>
      <c r="B95" s="131" t="s">
        <v>169</v>
      </c>
      <c r="C95" s="23" t="s">
        <v>186</v>
      </c>
      <c r="D95" s="23" t="s">
        <v>187</v>
      </c>
      <c r="E95" s="61">
        <v>300000</v>
      </c>
      <c r="F95" s="82" t="s">
        <v>13</v>
      </c>
      <c r="G95" s="83">
        <v>5213</v>
      </c>
      <c r="H95" s="31">
        <v>64576582</v>
      </c>
    </row>
    <row r="96" spans="1:8" s="130" customFormat="1" ht="15.75" x14ac:dyDescent="0.25">
      <c r="A96" s="169" t="s">
        <v>392</v>
      </c>
      <c r="B96" s="131" t="s">
        <v>169</v>
      </c>
      <c r="C96" s="23" t="s">
        <v>186</v>
      </c>
      <c r="D96" s="19" t="s">
        <v>188</v>
      </c>
      <c r="E96" s="61">
        <v>100000</v>
      </c>
      <c r="F96" s="82" t="s">
        <v>13</v>
      </c>
      <c r="G96" s="83">
        <v>5213</v>
      </c>
      <c r="H96" s="31">
        <v>64576582</v>
      </c>
    </row>
    <row r="97" spans="1:8" s="130" customFormat="1" ht="15.75" x14ac:dyDescent="0.25">
      <c r="A97" s="169" t="s">
        <v>393</v>
      </c>
      <c r="B97" s="131" t="s">
        <v>169</v>
      </c>
      <c r="C97" s="23" t="s">
        <v>186</v>
      </c>
      <c r="D97" s="19" t="s">
        <v>189</v>
      </c>
      <c r="E97" s="61">
        <v>250000</v>
      </c>
      <c r="F97" s="82" t="s">
        <v>13</v>
      </c>
      <c r="G97" s="83">
        <v>5213</v>
      </c>
      <c r="H97" s="31">
        <v>64576582</v>
      </c>
    </row>
    <row r="98" spans="1:8" s="130" customFormat="1" ht="15.75" x14ac:dyDescent="0.25">
      <c r="A98" s="169" t="s">
        <v>394</v>
      </c>
      <c r="B98" s="131" t="s">
        <v>169</v>
      </c>
      <c r="C98" s="25" t="s">
        <v>190</v>
      </c>
      <c r="D98" s="25" t="s">
        <v>191</v>
      </c>
      <c r="E98" s="63">
        <v>100000</v>
      </c>
      <c r="F98" s="82" t="s">
        <v>13</v>
      </c>
      <c r="G98" s="83">
        <v>5213</v>
      </c>
      <c r="H98" s="31">
        <v>47307218</v>
      </c>
    </row>
    <row r="99" spans="1:8" s="130" customFormat="1" ht="15.75" x14ac:dyDescent="0.25">
      <c r="A99" s="169" t="s">
        <v>395</v>
      </c>
      <c r="B99" s="131" t="s">
        <v>169</v>
      </c>
      <c r="C99" s="25" t="s">
        <v>192</v>
      </c>
      <c r="D99" s="25" t="s">
        <v>193</v>
      </c>
      <c r="E99" s="64">
        <v>90000</v>
      </c>
      <c r="F99" s="82" t="s">
        <v>13</v>
      </c>
      <c r="G99" s="83">
        <v>5213</v>
      </c>
      <c r="H99" s="38">
        <v>29054672</v>
      </c>
    </row>
    <row r="100" spans="1:8" s="130" customFormat="1" ht="15.75" x14ac:dyDescent="0.25">
      <c r="A100" s="169" t="s">
        <v>396</v>
      </c>
      <c r="B100" s="131" t="s">
        <v>169</v>
      </c>
      <c r="C100" s="25" t="s">
        <v>192</v>
      </c>
      <c r="D100" s="25" t="s">
        <v>194</v>
      </c>
      <c r="E100" s="64">
        <v>160000</v>
      </c>
      <c r="F100" s="82" t="s">
        <v>13</v>
      </c>
      <c r="G100" s="83">
        <v>5213</v>
      </c>
      <c r="H100" s="39" t="s">
        <v>195</v>
      </c>
    </row>
    <row r="101" spans="1:8" s="130" customFormat="1" ht="15.75" x14ac:dyDescent="0.25">
      <c r="A101" s="169" t="s">
        <v>397</v>
      </c>
      <c r="B101" s="131" t="s">
        <v>169</v>
      </c>
      <c r="C101" s="25" t="s">
        <v>192</v>
      </c>
      <c r="D101" s="25" t="s">
        <v>196</v>
      </c>
      <c r="E101" s="64">
        <v>130000</v>
      </c>
      <c r="F101" s="82" t="s">
        <v>13</v>
      </c>
      <c r="G101" s="83">
        <v>5213</v>
      </c>
      <c r="H101" s="33" t="s">
        <v>195</v>
      </c>
    </row>
    <row r="102" spans="1:8" s="130" customFormat="1" ht="15.75" x14ac:dyDescent="0.25">
      <c r="A102" s="169" t="s">
        <v>398</v>
      </c>
      <c r="B102" s="131" t="s">
        <v>169</v>
      </c>
      <c r="C102" s="25" t="s">
        <v>122</v>
      </c>
      <c r="D102" s="25" t="s">
        <v>197</v>
      </c>
      <c r="E102" s="63">
        <v>200000</v>
      </c>
      <c r="F102" s="82" t="s">
        <v>13</v>
      </c>
      <c r="G102" s="83">
        <v>5213</v>
      </c>
      <c r="H102" s="39" t="s">
        <v>198</v>
      </c>
    </row>
    <row r="103" spans="1:8" s="130" customFormat="1" ht="15.75" x14ac:dyDescent="0.25">
      <c r="A103" s="169" t="s">
        <v>399</v>
      </c>
      <c r="B103" s="131" t="s">
        <v>169</v>
      </c>
      <c r="C103" s="25" t="s">
        <v>122</v>
      </c>
      <c r="D103" s="25" t="s">
        <v>199</v>
      </c>
      <c r="E103" s="64">
        <v>200000</v>
      </c>
      <c r="F103" s="82" t="s">
        <v>13</v>
      </c>
      <c r="G103" s="83">
        <v>5213</v>
      </c>
      <c r="H103" s="31">
        <v>61503240</v>
      </c>
    </row>
    <row r="104" spans="1:8" s="130" customFormat="1" ht="15.75" x14ac:dyDescent="0.25">
      <c r="A104" s="169" t="s">
        <v>400</v>
      </c>
      <c r="B104" s="131" t="s">
        <v>169</v>
      </c>
      <c r="C104" s="25" t="s">
        <v>68</v>
      </c>
      <c r="D104" s="25" t="s">
        <v>200</v>
      </c>
      <c r="E104" s="63">
        <v>250000</v>
      </c>
      <c r="F104" s="82" t="s">
        <v>13</v>
      </c>
      <c r="G104" s="83">
        <v>5221</v>
      </c>
      <c r="H104" s="31">
        <v>25761382</v>
      </c>
    </row>
    <row r="105" spans="1:8" s="130" customFormat="1" ht="15.75" x14ac:dyDescent="0.25">
      <c r="A105" s="169" t="s">
        <v>401</v>
      </c>
      <c r="B105" s="131" t="s">
        <v>169</v>
      </c>
      <c r="C105" s="25" t="s">
        <v>201</v>
      </c>
      <c r="D105" s="25" t="s">
        <v>202</v>
      </c>
      <c r="E105" s="63">
        <v>300000</v>
      </c>
      <c r="F105" s="82" t="s">
        <v>13</v>
      </c>
      <c r="G105" s="83">
        <v>5213</v>
      </c>
      <c r="H105" s="33" t="s">
        <v>203</v>
      </c>
    </row>
    <row r="106" spans="1:8" s="130" customFormat="1" ht="15.75" x14ac:dyDescent="0.25">
      <c r="A106" s="169" t="s">
        <v>402</v>
      </c>
      <c r="B106" s="131" t="s">
        <v>169</v>
      </c>
      <c r="C106" s="25" t="s">
        <v>204</v>
      </c>
      <c r="D106" s="25" t="s">
        <v>205</v>
      </c>
      <c r="E106" s="63">
        <v>246600</v>
      </c>
      <c r="F106" s="82" t="s">
        <v>13</v>
      </c>
      <c r="G106" s="72">
        <v>5213</v>
      </c>
      <c r="H106" s="84">
        <v>25722077</v>
      </c>
    </row>
    <row r="107" spans="1:8" s="130" customFormat="1" ht="15.75" x14ac:dyDescent="0.25">
      <c r="A107" s="169" t="s">
        <v>403</v>
      </c>
      <c r="B107" s="131" t="s">
        <v>169</v>
      </c>
      <c r="C107" s="25" t="s">
        <v>141</v>
      </c>
      <c r="D107" s="26" t="s">
        <v>206</v>
      </c>
      <c r="E107" s="64">
        <v>300000</v>
      </c>
      <c r="F107" s="82" t="s">
        <v>13</v>
      </c>
      <c r="G107" s="83">
        <v>5213</v>
      </c>
      <c r="H107" s="31">
        <v>28473311</v>
      </c>
    </row>
    <row r="108" spans="1:8" s="130" customFormat="1" ht="15.75" x14ac:dyDescent="0.25">
      <c r="A108" s="169" t="s">
        <v>404</v>
      </c>
      <c r="B108" s="131" t="s">
        <v>169</v>
      </c>
      <c r="C108" s="25" t="s">
        <v>141</v>
      </c>
      <c r="D108" s="26" t="s">
        <v>207</v>
      </c>
      <c r="E108" s="64">
        <v>200000</v>
      </c>
      <c r="F108" s="82" t="s">
        <v>13</v>
      </c>
      <c r="G108" s="83">
        <v>5213</v>
      </c>
      <c r="H108" s="37">
        <v>28473311</v>
      </c>
    </row>
    <row r="109" spans="1:8" s="130" customFormat="1" ht="15.75" x14ac:dyDescent="0.25">
      <c r="A109" s="169" t="s">
        <v>405</v>
      </c>
      <c r="B109" s="131" t="s">
        <v>169</v>
      </c>
      <c r="C109" s="25" t="s">
        <v>208</v>
      </c>
      <c r="D109" s="26" t="s">
        <v>209</v>
      </c>
      <c r="E109" s="64">
        <v>280000</v>
      </c>
      <c r="F109" s="82" t="s">
        <v>13</v>
      </c>
      <c r="G109" s="72">
        <v>5229</v>
      </c>
      <c r="H109" s="37">
        <v>72545879</v>
      </c>
    </row>
    <row r="110" spans="1:8" s="130" customFormat="1" ht="15.75" x14ac:dyDescent="0.25">
      <c r="A110" s="169" t="s">
        <v>406</v>
      </c>
      <c r="B110" s="131" t="s">
        <v>169</v>
      </c>
      <c r="C110" s="25" t="s">
        <v>210</v>
      </c>
      <c r="D110" s="26" t="s">
        <v>211</v>
      </c>
      <c r="E110" s="63">
        <v>200000</v>
      </c>
      <c r="F110" s="82" t="s">
        <v>13</v>
      </c>
      <c r="G110" s="83">
        <v>5213</v>
      </c>
      <c r="H110" s="38">
        <v>29266980</v>
      </c>
    </row>
    <row r="111" spans="1:8" s="130" customFormat="1" ht="15.75" x14ac:dyDescent="0.25">
      <c r="A111" s="169" t="s">
        <v>407</v>
      </c>
      <c r="B111" s="131" t="s">
        <v>169</v>
      </c>
      <c r="C111" s="25" t="s">
        <v>212</v>
      </c>
      <c r="D111" s="26" t="s">
        <v>213</v>
      </c>
      <c r="E111" s="63">
        <v>200000</v>
      </c>
      <c r="F111" s="82" t="s">
        <v>13</v>
      </c>
      <c r="G111" s="83">
        <v>5221</v>
      </c>
      <c r="H111" s="31">
        <v>26465035</v>
      </c>
    </row>
    <row r="112" spans="1:8" s="130" customFormat="1" ht="15.75" x14ac:dyDescent="0.25">
      <c r="A112" s="169" t="s">
        <v>408</v>
      </c>
      <c r="B112" s="131" t="s">
        <v>169</v>
      </c>
      <c r="C112" s="25" t="s">
        <v>88</v>
      </c>
      <c r="D112" s="26" t="s">
        <v>214</v>
      </c>
      <c r="E112" s="63">
        <v>220000</v>
      </c>
      <c r="F112" s="82" t="s">
        <v>13</v>
      </c>
      <c r="G112" s="83">
        <v>5213</v>
      </c>
      <c r="H112" s="31">
        <v>28062868</v>
      </c>
    </row>
    <row r="113" spans="1:8" s="130" customFormat="1" ht="15.75" x14ac:dyDescent="0.25">
      <c r="A113" s="169" t="s">
        <v>409</v>
      </c>
      <c r="B113" s="131" t="s">
        <v>169</v>
      </c>
      <c r="C113" s="25" t="s">
        <v>68</v>
      </c>
      <c r="D113" s="26" t="s">
        <v>215</v>
      </c>
      <c r="E113" s="63">
        <v>240000</v>
      </c>
      <c r="F113" s="82" t="s">
        <v>13</v>
      </c>
      <c r="G113" s="83">
        <v>5221</v>
      </c>
      <c r="H113" s="37">
        <v>25761382</v>
      </c>
    </row>
    <row r="114" spans="1:8" s="130" customFormat="1" ht="15.75" x14ac:dyDescent="0.25">
      <c r="A114" s="169" t="s">
        <v>410</v>
      </c>
      <c r="B114" s="131" t="s">
        <v>169</v>
      </c>
      <c r="C114" s="25" t="s">
        <v>68</v>
      </c>
      <c r="D114" s="26" t="s">
        <v>216</v>
      </c>
      <c r="E114" s="63">
        <v>100000</v>
      </c>
      <c r="F114" s="82" t="s">
        <v>13</v>
      </c>
      <c r="G114" s="83">
        <v>5221</v>
      </c>
      <c r="H114" s="37">
        <v>25761382</v>
      </c>
    </row>
    <row r="115" spans="1:8" s="130" customFormat="1" ht="15.75" x14ac:dyDescent="0.25">
      <c r="A115" s="169" t="s">
        <v>411</v>
      </c>
      <c r="B115" s="131" t="s">
        <v>169</v>
      </c>
      <c r="C115" s="25" t="s">
        <v>163</v>
      </c>
      <c r="D115" s="26" t="s">
        <v>217</v>
      </c>
      <c r="E115" s="63">
        <v>300000</v>
      </c>
      <c r="F115" s="82" t="s">
        <v>13</v>
      </c>
      <c r="G115" s="83">
        <v>5213</v>
      </c>
      <c r="H115" s="37">
        <v>26714949</v>
      </c>
    </row>
    <row r="116" spans="1:8" s="130" customFormat="1" ht="15.75" x14ac:dyDescent="0.25">
      <c r="A116" s="169" t="s">
        <v>412</v>
      </c>
      <c r="B116" s="131" t="s">
        <v>169</v>
      </c>
      <c r="C116" s="25" t="s">
        <v>218</v>
      </c>
      <c r="D116" s="25" t="s">
        <v>219</v>
      </c>
      <c r="E116" s="63">
        <v>90000</v>
      </c>
      <c r="F116" s="82" t="s">
        <v>13</v>
      </c>
      <c r="G116" s="83">
        <v>5212</v>
      </c>
      <c r="H116" s="31">
        <v>12039888</v>
      </c>
    </row>
    <row r="117" spans="1:8" s="130" customFormat="1" ht="15.75" x14ac:dyDescent="0.25">
      <c r="A117" s="169" t="s">
        <v>413</v>
      </c>
      <c r="B117" s="131" t="s">
        <v>169</v>
      </c>
      <c r="C117" s="23" t="s">
        <v>220</v>
      </c>
      <c r="D117" s="23" t="s">
        <v>221</v>
      </c>
      <c r="E117" s="170">
        <v>100000</v>
      </c>
      <c r="F117" s="82" t="s">
        <v>13</v>
      </c>
      <c r="G117" s="72">
        <v>5222</v>
      </c>
      <c r="H117" s="84">
        <v>65990871</v>
      </c>
    </row>
    <row r="118" spans="1:8" s="130" customFormat="1" ht="15.75" x14ac:dyDescent="0.25">
      <c r="A118" s="169" t="s">
        <v>414</v>
      </c>
      <c r="B118" s="131" t="s">
        <v>169</v>
      </c>
      <c r="C118" s="19" t="s">
        <v>155</v>
      </c>
      <c r="D118" s="82" t="s">
        <v>222</v>
      </c>
      <c r="E118" s="168">
        <v>200000</v>
      </c>
      <c r="F118" s="82" t="s">
        <v>13</v>
      </c>
      <c r="G118" s="83">
        <v>5213</v>
      </c>
      <c r="H118" s="84" t="s">
        <v>157</v>
      </c>
    </row>
    <row r="119" spans="1:8" s="130" customFormat="1" ht="15.75" x14ac:dyDescent="0.25">
      <c r="A119" s="169" t="s">
        <v>415</v>
      </c>
      <c r="B119" s="131" t="s">
        <v>223</v>
      </c>
      <c r="C119" s="23" t="s">
        <v>224</v>
      </c>
      <c r="D119" s="23" t="s">
        <v>225</v>
      </c>
      <c r="E119" s="170">
        <v>100000</v>
      </c>
      <c r="F119" s="82" t="s">
        <v>13</v>
      </c>
      <c r="G119" s="72">
        <v>5334</v>
      </c>
      <c r="H119" s="84">
        <v>67985807</v>
      </c>
    </row>
    <row r="120" spans="1:8" s="130" customFormat="1" ht="15.75" x14ac:dyDescent="0.25">
      <c r="A120" s="169" t="s">
        <v>416</v>
      </c>
      <c r="B120" s="131" t="s">
        <v>223</v>
      </c>
      <c r="C120" s="23" t="s">
        <v>132</v>
      </c>
      <c r="D120" s="23" t="s">
        <v>226</v>
      </c>
      <c r="E120" s="170">
        <v>150000</v>
      </c>
      <c r="F120" s="82" t="s">
        <v>13</v>
      </c>
      <c r="G120" s="83">
        <v>5222</v>
      </c>
      <c r="H120" s="84">
        <v>61383929</v>
      </c>
    </row>
    <row r="121" spans="1:8" s="130" customFormat="1" ht="15.75" x14ac:dyDescent="0.25">
      <c r="A121" s="169" t="s">
        <v>417</v>
      </c>
      <c r="B121" s="131" t="s">
        <v>227</v>
      </c>
      <c r="C121" s="19" t="s">
        <v>228</v>
      </c>
      <c r="D121" s="19" t="s">
        <v>229</v>
      </c>
      <c r="E121" s="168">
        <v>1900000</v>
      </c>
      <c r="F121" s="82" t="s">
        <v>13</v>
      </c>
      <c r="G121" s="72">
        <v>5332</v>
      </c>
      <c r="H121" s="84">
        <v>68407700</v>
      </c>
    </row>
    <row r="122" spans="1:8" s="130" customFormat="1" ht="15.75" x14ac:dyDescent="0.25">
      <c r="A122" s="169" t="s">
        <v>418</v>
      </c>
      <c r="B122" s="131" t="s">
        <v>227</v>
      </c>
      <c r="C122" s="82" t="s">
        <v>228</v>
      </c>
      <c r="D122" s="19" t="s">
        <v>230</v>
      </c>
      <c r="E122" s="168">
        <v>1800000</v>
      </c>
      <c r="F122" s="82" t="s">
        <v>13</v>
      </c>
      <c r="G122" s="83">
        <v>5332</v>
      </c>
      <c r="H122" s="84">
        <v>68407700</v>
      </c>
    </row>
    <row r="123" spans="1:8" s="130" customFormat="1" ht="15.75" x14ac:dyDescent="0.25">
      <c r="A123" s="169" t="s">
        <v>419</v>
      </c>
      <c r="B123" s="131" t="s">
        <v>231</v>
      </c>
      <c r="C123" s="19" t="s">
        <v>141</v>
      </c>
      <c r="D123" s="82" t="s">
        <v>232</v>
      </c>
      <c r="E123" s="170">
        <v>500000</v>
      </c>
      <c r="F123" s="82" t="s">
        <v>13</v>
      </c>
      <c r="G123" s="83">
        <v>5213</v>
      </c>
      <c r="H123" s="84" t="s">
        <v>166</v>
      </c>
    </row>
    <row r="124" spans="1:8" s="130" customFormat="1" ht="15.75" x14ac:dyDescent="0.25">
      <c r="A124" s="169" t="s">
        <v>420</v>
      </c>
      <c r="B124" s="131" t="s">
        <v>227</v>
      </c>
      <c r="C124" s="19" t="s">
        <v>190</v>
      </c>
      <c r="D124" s="82" t="s">
        <v>233</v>
      </c>
      <c r="E124" s="170">
        <v>500000</v>
      </c>
      <c r="F124" s="82" t="s">
        <v>13</v>
      </c>
      <c r="G124" s="83">
        <v>5213</v>
      </c>
      <c r="H124" s="84" t="s">
        <v>234</v>
      </c>
    </row>
    <row r="125" spans="1:8" s="130" customFormat="1" ht="15.75" x14ac:dyDescent="0.25">
      <c r="A125" s="169" t="s">
        <v>421</v>
      </c>
      <c r="B125" s="131" t="s">
        <v>227</v>
      </c>
      <c r="C125" s="19" t="s">
        <v>113</v>
      </c>
      <c r="D125" s="82" t="s">
        <v>235</v>
      </c>
      <c r="E125" s="168">
        <v>500000</v>
      </c>
      <c r="F125" s="82" t="s">
        <v>13</v>
      </c>
      <c r="G125" s="72">
        <v>5229</v>
      </c>
      <c r="H125" s="138">
        <v>42940974</v>
      </c>
    </row>
    <row r="126" spans="1:8" s="130" customFormat="1" ht="15.75" x14ac:dyDescent="0.25">
      <c r="A126" s="169" t="s">
        <v>422</v>
      </c>
      <c r="B126" s="131" t="s">
        <v>236</v>
      </c>
      <c r="C126" s="19" t="s">
        <v>237</v>
      </c>
      <c r="D126" s="19" t="s">
        <v>238</v>
      </c>
      <c r="E126" s="168">
        <v>1250000</v>
      </c>
      <c r="F126" s="82" t="s">
        <v>239</v>
      </c>
      <c r="G126" s="83">
        <v>6313</v>
      </c>
      <c r="H126" s="84" t="s">
        <v>240</v>
      </c>
    </row>
    <row r="127" spans="1:8" s="130" customFormat="1" ht="15.75" x14ac:dyDescent="0.25">
      <c r="A127" s="169" t="s">
        <v>423</v>
      </c>
      <c r="B127" s="131" t="s">
        <v>236</v>
      </c>
      <c r="C127" s="23" t="s">
        <v>241</v>
      </c>
      <c r="D127" s="19" t="s">
        <v>242</v>
      </c>
      <c r="E127" s="61">
        <v>200000</v>
      </c>
      <c r="F127" s="82" t="s">
        <v>239</v>
      </c>
      <c r="G127" s="83">
        <v>6313</v>
      </c>
      <c r="H127" s="33" t="s">
        <v>243</v>
      </c>
    </row>
    <row r="128" spans="1:8" s="130" customFormat="1" ht="15.75" x14ac:dyDescent="0.25">
      <c r="A128" s="169" t="s">
        <v>424</v>
      </c>
      <c r="B128" s="131" t="s">
        <v>244</v>
      </c>
      <c r="C128" s="82" t="s">
        <v>245</v>
      </c>
      <c r="D128" s="82" t="s">
        <v>246</v>
      </c>
      <c r="E128" s="168">
        <v>505000</v>
      </c>
      <c r="F128" s="82" t="s">
        <v>239</v>
      </c>
      <c r="G128" s="72">
        <v>6341</v>
      </c>
      <c r="H128" s="84" t="s">
        <v>247</v>
      </c>
    </row>
    <row r="129" spans="1:8" s="130" customFormat="1" ht="15.75" x14ac:dyDescent="0.25">
      <c r="A129" s="169" t="s">
        <v>425</v>
      </c>
      <c r="B129" s="131" t="s">
        <v>244</v>
      </c>
      <c r="C129" s="19" t="s">
        <v>248</v>
      </c>
      <c r="D129" s="19" t="s">
        <v>249</v>
      </c>
      <c r="E129" s="168">
        <v>100000</v>
      </c>
      <c r="F129" s="82" t="s">
        <v>239</v>
      </c>
      <c r="G129" s="72">
        <v>6341</v>
      </c>
      <c r="H129" s="84" t="s">
        <v>250</v>
      </c>
    </row>
    <row r="130" spans="1:8" s="130" customFormat="1" ht="15.75" x14ac:dyDescent="0.25">
      <c r="A130" s="169" t="s">
        <v>426</v>
      </c>
      <c r="B130" s="131" t="s">
        <v>244</v>
      </c>
      <c r="C130" s="82" t="s">
        <v>251</v>
      </c>
      <c r="D130" s="82" t="s">
        <v>252</v>
      </c>
      <c r="E130" s="168">
        <v>300000</v>
      </c>
      <c r="F130" s="82" t="s">
        <v>239</v>
      </c>
      <c r="G130" s="72">
        <v>6341</v>
      </c>
      <c r="H130" s="88" t="s">
        <v>253</v>
      </c>
    </row>
    <row r="131" spans="1:8" s="130" customFormat="1" ht="15.75" x14ac:dyDescent="0.25">
      <c r="A131" s="169" t="s">
        <v>427</v>
      </c>
      <c r="B131" s="131" t="s">
        <v>244</v>
      </c>
      <c r="C131" s="23" t="s">
        <v>254</v>
      </c>
      <c r="D131" s="19" t="s">
        <v>255</v>
      </c>
      <c r="E131" s="61">
        <v>69000</v>
      </c>
      <c r="F131" s="82" t="s">
        <v>239</v>
      </c>
      <c r="G131" s="72">
        <v>6341</v>
      </c>
      <c r="H131" s="41" t="s">
        <v>256</v>
      </c>
    </row>
    <row r="132" spans="1:8" s="130" customFormat="1" ht="15.75" x14ac:dyDescent="0.25">
      <c r="A132" s="169" t="s">
        <v>428</v>
      </c>
      <c r="B132" s="131" t="s">
        <v>244</v>
      </c>
      <c r="C132" s="19" t="s">
        <v>257</v>
      </c>
      <c r="D132" s="19" t="s">
        <v>258</v>
      </c>
      <c r="E132" s="168">
        <v>260000</v>
      </c>
      <c r="F132" s="82" t="s">
        <v>239</v>
      </c>
      <c r="G132" s="72">
        <v>6341</v>
      </c>
      <c r="H132" s="84" t="s">
        <v>259</v>
      </c>
    </row>
    <row r="133" spans="1:8" s="130" customFormat="1" ht="15.75" x14ac:dyDescent="0.25">
      <c r="A133" s="169" t="s">
        <v>429</v>
      </c>
      <c r="B133" s="131" t="s">
        <v>244</v>
      </c>
      <c r="C133" s="23" t="s">
        <v>260</v>
      </c>
      <c r="D133" s="19" t="s">
        <v>261</v>
      </c>
      <c r="E133" s="61">
        <v>490000</v>
      </c>
      <c r="F133" s="82" t="s">
        <v>239</v>
      </c>
      <c r="G133" s="72">
        <v>6341</v>
      </c>
      <c r="H133" s="33" t="s">
        <v>262</v>
      </c>
    </row>
    <row r="134" spans="1:8" s="130" customFormat="1" ht="15.75" x14ac:dyDescent="0.25">
      <c r="A134" s="169" t="s">
        <v>430</v>
      </c>
      <c r="B134" s="131" t="s">
        <v>244</v>
      </c>
      <c r="C134" s="19" t="s">
        <v>263</v>
      </c>
      <c r="D134" s="19" t="s">
        <v>264</v>
      </c>
      <c r="E134" s="168">
        <v>500000</v>
      </c>
      <c r="F134" s="82" t="s">
        <v>239</v>
      </c>
      <c r="G134" s="72">
        <v>6341</v>
      </c>
      <c r="H134" s="84" t="s">
        <v>265</v>
      </c>
    </row>
    <row r="135" spans="1:8" s="130" customFormat="1" ht="15.75" x14ac:dyDescent="0.25">
      <c r="A135" s="169" t="s">
        <v>431</v>
      </c>
      <c r="B135" s="131" t="s">
        <v>244</v>
      </c>
      <c r="C135" s="82" t="s">
        <v>266</v>
      </c>
      <c r="D135" s="82" t="s">
        <v>267</v>
      </c>
      <c r="E135" s="168">
        <v>620000</v>
      </c>
      <c r="F135" s="82" t="s">
        <v>239</v>
      </c>
      <c r="G135" s="72">
        <v>6341</v>
      </c>
      <c r="H135" s="84" t="s">
        <v>268</v>
      </c>
    </row>
    <row r="136" spans="1:8" s="130" customFormat="1" ht="15.75" x14ac:dyDescent="0.25">
      <c r="A136" s="169" t="s">
        <v>432</v>
      </c>
      <c r="B136" s="131" t="s">
        <v>244</v>
      </c>
      <c r="C136" s="82" t="s">
        <v>269</v>
      </c>
      <c r="D136" s="82" t="s">
        <v>270</v>
      </c>
      <c r="E136" s="168">
        <v>105000</v>
      </c>
      <c r="F136" s="82" t="s">
        <v>239</v>
      </c>
      <c r="G136" s="72">
        <v>6341</v>
      </c>
      <c r="H136" s="84" t="s">
        <v>271</v>
      </c>
    </row>
    <row r="137" spans="1:8" s="130" customFormat="1" ht="15.75" x14ac:dyDescent="0.25">
      <c r="A137" s="169" t="s">
        <v>433</v>
      </c>
      <c r="B137" s="131" t="s">
        <v>244</v>
      </c>
      <c r="C137" s="82" t="s">
        <v>272</v>
      </c>
      <c r="D137" s="82" t="s">
        <v>273</v>
      </c>
      <c r="E137" s="168">
        <v>160000</v>
      </c>
      <c r="F137" s="82" t="s">
        <v>239</v>
      </c>
      <c r="G137" s="72">
        <v>6341</v>
      </c>
      <c r="H137" s="84" t="s">
        <v>274</v>
      </c>
    </row>
    <row r="138" spans="1:8" s="130" customFormat="1" ht="15.75" x14ac:dyDescent="0.25">
      <c r="A138" s="169" t="s">
        <v>434</v>
      </c>
      <c r="B138" s="131" t="s">
        <v>244</v>
      </c>
      <c r="C138" s="82" t="s">
        <v>272</v>
      </c>
      <c r="D138" s="82" t="s">
        <v>275</v>
      </c>
      <c r="E138" s="168">
        <v>140000</v>
      </c>
      <c r="F138" s="82" t="s">
        <v>239</v>
      </c>
      <c r="G138" s="72">
        <v>6341</v>
      </c>
      <c r="H138" s="84" t="s">
        <v>274</v>
      </c>
    </row>
    <row r="139" spans="1:8" s="130" customFormat="1" ht="15.75" x14ac:dyDescent="0.25">
      <c r="A139" s="169" t="s">
        <v>435</v>
      </c>
      <c r="B139" s="131" t="s">
        <v>276</v>
      </c>
      <c r="C139" s="82" t="s">
        <v>277</v>
      </c>
      <c r="D139" s="82" t="s">
        <v>278</v>
      </c>
      <c r="E139" s="168">
        <v>395000</v>
      </c>
      <c r="F139" s="82" t="s">
        <v>239</v>
      </c>
      <c r="G139" s="72">
        <v>6341</v>
      </c>
      <c r="H139" s="84" t="s">
        <v>279</v>
      </c>
    </row>
    <row r="140" spans="1:8" s="130" customFormat="1" ht="15.75" x14ac:dyDescent="0.25">
      <c r="A140" s="169" t="s">
        <v>436</v>
      </c>
      <c r="B140" s="131" t="s">
        <v>276</v>
      </c>
      <c r="C140" s="82" t="s">
        <v>280</v>
      </c>
      <c r="D140" s="82" t="s">
        <v>281</v>
      </c>
      <c r="E140" s="168">
        <v>345000</v>
      </c>
      <c r="F140" s="82" t="s">
        <v>239</v>
      </c>
      <c r="G140" s="72">
        <v>6341</v>
      </c>
      <c r="H140" s="84" t="s">
        <v>282</v>
      </c>
    </row>
    <row r="141" spans="1:8" s="130" customFormat="1" ht="15.75" x14ac:dyDescent="0.25">
      <c r="A141" s="169" t="s">
        <v>437</v>
      </c>
      <c r="B141" s="131" t="s">
        <v>276</v>
      </c>
      <c r="C141" s="82" t="s">
        <v>283</v>
      </c>
      <c r="D141" s="82" t="s">
        <v>284</v>
      </c>
      <c r="E141" s="168">
        <v>200000</v>
      </c>
      <c r="F141" s="82" t="s">
        <v>239</v>
      </c>
      <c r="G141" s="72">
        <v>6341</v>
      </c>
      <c r="H141" s="140" t="s">
        <v>285</v>
      </c>
    </row>
    <row r="142" spans="1:8" s="130" customFormat="1" ht="15.75" x14ac:dyDescent="0.25">
      <c r="A142" s="169" t="s">
        <v>438</v>
      </c>
      <c r="B142" s="131" t="s">
        <v>276</v>
      </c>
      <c r="C142" s="82" t="s">
        <v>286</v>
      </c>
      <c r="D142" s="19" t="s">
        <v>287</v>
      </c>
      <c r="E142" s="168">
        <v>390000</v>
      </c>
      <c r="F142" s="82" t="s">
        <v>239</v>
      </c>
      <c r="G142" s="72">
        <v>6341</v>
      </c>
      <c r="H142" s="84" t="s">
        <v>288</v>
      </c>
    </row>
    <row r="143" spans="1:8" s="130" customFormat="1" ht="15.75" x14ac:dyDescent="0.25">
      <c r="A143" s="169" t="s">
        <v>439</v>
      </c>
      <c r="B143" s="131" t="s">
        <v>276</v>
      </c>
      <c r="C143" s="82" t="s">
        <v>289</v>
      </c>
      <c r="D143" s="19" t="s">
        <v>290</v>
      </c>
      <c r="E143" s="168">
        <v>780000</v>
      </c>
      <c r="F143" s="82" t="s">
        <v>239</v>
      </c>
      <c r="G143" s="72">
        <v>6341</v>
      </c>
      <c r="H143" s="84" t="s">
        <v>291</v>
      </c>
    </row>
    <row r="144" spans="1:8" s="130" customFormat="1" ht="15.75" x14ac:dyDescent="0.25">
      <c r="A144" s="169" t="s">
        <v>440</v>
      </c>
      <c r="B144" s="131" t="s">
        <v>276</v>
      </c>
      <c r="C144" s="82" t="s">
        <v>289</v>
      </c>
      <c r="D144" s="19" t="s">
        <v>292</v>
      </c>
      <c r="E144" s="168">
        <v>635000</v>
      </c>
      <c r="F144" s="82" t="s">
        <v>239</v>
      </c>
      <c r="G144" s="72">
        <v>6341</v>
      </c>
      <c r="H144" s="84" t="s">
        <v>291</v>
      </c>
    </row>
    <row r="145" spans="1:32" ht="15.75" x14ac:dyDescent="0.25">
      <c r="A145" s="169" t="s">
        <v>441</v>
      </c>
      <c r="B145" s="131" t="s">
        <v>276</v>
      </c>
      <c r="C145" s="82" t="s">
        <v>293</v>
      </c>
      <c r="D145" s="19" t="s">
        <v>294</v>
      </c>
      <c r="E145" s="168">
        <v>325000</v>
      </c>
      <c r="F145" s="82" t="s">
        <v>239</v>
      </c>
      <c r="G145" s="72">
        <v>6341</v>
      </c>
      <c r="H145" s="84" t="s">
        <v>22</v>
      </c>
    </row>
    <row r="146" spans="1:32" ht="16.5" thickBot="1" x14ac:dyDescent="0.3">
      <c r="A146" s="171" t="s">
        <v>442</v>
      </c>
      <c r="B146" s="142" t="s">
        <v>295</v>
      </c>
      <c r="C146" s="28" t="s">
        <v>296</v>
      </c>
      <c r="D146" s="28" t="s">
        <v>297</v>
      </c>
      <c r="E146" s="172">
        <v>600000</v>
      </c>
      <c r="F146" s="143" t="s">
        <v>239</v>
      </c>
      <c r="G146" s="112">
        <v>6313</v>
      </c>
      <c r="H146" s="43" t="s">
        <v>298</v>
      </c>
    </row>
    <row r="147" spans="1:32" s="173" customFormat="1" ht="34.5" customHeight="1" thickTop="1" thickBot="1" x14ac:dyDescent="0.35">
      <c r="A147" s="213" t="s">
        <v>463</v>
      </c>
      <c r="B147" s="214"/>
      <c r="C147" s="214"/>
      <c r="D147" s="215"/>
      <c r="E147" s="216">
        <f>SUM(E3:E146)</f>
        <v>31917652</v>
      </c>
      <c r="F147" s="217"/>
      <c r="G147" s="217"/>
      <c r="H147" s="218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</row>
  </sheetData>
  <sheetProtection password="C6E2" sheet="1" objects="1" scenarios="1"/>
  <mergeCells count="8">
    <mergeCell ref="H1:H2"/>
    <mergeCell ref="A147:D147"/>
    <mergeCell ref="E147:H147"/>
    <mergeCell ref="A1:A2"/>
    <mergeCell ref="B1:B2"/>
    <mergeCell ref="C1:D1"/>
    <mergeCell ref="F1:F2"/>
    <mergeCell ref="G1:G2"/>
  </mergeCells>
  <pageMargins left="0.5" right="0.28000000000000003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7"/>
  <sheetViews>
    <sheetView workbookViewId="0">
      <selection activeCell="C147" sqref="C147"/>
    </sheetView>
  </sheetViews>
  <sheetFormatPr defaultRowHeight="15" x14ac:dyDescent="0.25"/>
  <cols>
    <col min="1" max="1" width="14.7109375" style="181" customWidth="1"/>
    <col min="2" max="2" width="5" style="174" customWidth="1"/>
    <col min="3" max="3" width="35" style="113" customWidth="1"/>
    <col min="4" max="4" width="41.7109375" style="113" customWidth="1"/>
    <col min="5" max="5" width="12" style="130" customWidth="1"/>
    <col min="6" max="6" width="4.42578125" style="113" customWidth="1"/>
    <col min="7" max="7" width="6.5703125" style="113" customWidth="1"/>
    <col min="8" max="8" width="12.7109375" style="113" customWidth="1"/>
    <col min="9" max="32" width="9.140625" style="129"/>
    <col min="33" max="250" width="9.140625" style="130"/>
    <col min="251" max="251" width="19.7109375" style="130" customWidth="1"/>
    <col min="252" max="252" width="5.42578125" style="130" customWidth="1"/>
    <col min="253" max="253" width="41.42578125" style="130" customWidth="1"/>
    <col min="254" max="254" width="59.7109375" style="130" customWidth="1"/>
    <col min="255" max="255" width="16.28515625" style="130" customWidth="1"/>
    <col min="256" max="263" width="9.140625" style="130"/>
    <col min="264" max="264" width="13.42578125" style="130" customWidth="1"/>
    <col min="265" max="506" width="9.140625" style="130"/>
    <col min="507" max="507" width="19.7109375" style="130" customWidth="1"/>
    <col min="508" max="508" width="5.42578125" style="130" customWidth="1"/>
    <col min="509" max="509" width="41.42578125" style="130" customWidth="1"/>
    <col min="510" max="510" width="59.7109375" style="130" customWidth="1"/>
    <col min="511" max="511" width="16.28515625" style="130" customWidth="1"/>
    <col min="512" max="519" width="9.140625" style="130"/>
    <col min="520" max="520" width="13.42578125" style="130" customWidth="1"/>
    <col min="521" max="762" width="9.140625" style="130"/>
    <col min="763" max="763" width="19.7109375" style="130" customWidth="1"/>
    <col min="764" max="764" width="5.42578125" style="130" customWidth="1"/>
    <col min="765" max="765" width="41.42578125" style="130" customWidth="1"/>
    <col min="766" max="766" width="59.7109375" style="130" customWidth="1"/>
    <col min="767" max="767" width="16.28515625" style="130" customWidth="1"/>
    <col min="768" max="775" width="9.140625" style="130"/>
    <col min="776" max="776" width="13.42578125" style="130" customWidth="1"/>
    <col min="777" max="1018" width="9.140625" style="130"/>
    <col min="1019" max="1019" width="19.7109375" style="130" customWidth="1"/>
    <col min="1020" max="1020" width="5.42578125" style="130" customWidth="1"/>
    <col min="1021" max="1021" width="41.42578125" style="130" customWidth="1"/>
    <col min="1022" max="1022" width="59.7109375" style="130" customWidth="1"/>
    <col min="1023" max="1023" width="16.28515625" style="130" customWidth="1"/>
    <col min="1024" max="1031" width="9.140625" style="130"/>
    <col min="1032" max="1032" width="13.42578125" style="130" customWidth="1"/>
    <col min="1033" max="1274" width="9.140625" style="130"/>
    <col min="1275" max="1275" width="19.7109375" style="130" customWidth="1"/>
    <col min="1276" max="1276" width="5.42578125" style="130" customWidth="1"/>
    <col min="1277" max="1277" width="41.42578125" style="130" customWidth="1"/>
    <col min="1278" max="1278" width="59.7109375" style="130" customWidth="1"/>
    <col min="1279" max="1279" width="16.28515625" style="130" customWidth="1"/>
    <col min="1280" max="1287" width="9.140625" style="130"/>
    <col min="1288" max="1288" width="13.42578125" style="130" customWidth="1"/>
    <col min="1289" max="1530" width="9.140625" style="130"/>
    <col min="1531" max="1531" width="19.7109375" style="130" customWidth="1"/>
    <col min="1532" max="1532" width="5.42578125" style="130" customWidth="1"/>
    <col min="1533" max="1533" width="41.42578125" style="130" customWidth="1"/>
    <col min="1534" max="1534" width="59.7109375" style="130" customWidth="1"/>
    <col min="1535" max="1535" width="16.28515625" style="130" customWidth="1"/>
    <col min="1536" max="1543" width="9.140625" style="130"/>
    <col min="1544" max="1544" width="13.42578125" style="130" customWidth="1"/>
    <col min="1545" max="1786" width="9.140625" style="130"/>
    <col min="1787" max="1787" width="19.7109375" style="130" customWidth="1"/>
    <col min="1788" max="1788" width="5.42578125" style="130" customWidth="1"/>
    <col min="1789" max="1789" width="41.42578125" style="130" customWidth="1"/>
    <col min="1790" max="1790" width="59.7109375" style="130" customWidth="1"/>
    <col min="1791" max="1791" width="16.28515625" style="130" customWidth="1"/>
    <col min="1792" max="1799" width="9.140625" style="130"/>
    <col min="1800" max="1800" width="13.42578125" style="130" customWidth="1"/>
    <col min="1801" max="2042" width="9.140625" style="130"/>
    <col min="2043" max="2043" width="19.7109375" style="130" customWidth="1"/>
    <col min="2044" max="2044" width="5.42578125" style="130" customWidth="1"/>
    <col min="2045" max="2045" width="41.42578125" style="130" customWidth="1"/>
    <col min="2046" max="2046" width="59.7109375" style="130" customWidth="1"/>
    <col min="2047" max="2047" width="16.28515625" style="130" customWidth="1"/>
    <col min="2048" max="2055" width="9.140625" style="130"/>
    <col min="2056" max="2056" width="13.42578125" style="130" customWidth="1"/>
    <col min="2057" max="2298" width="9.140625" style="130"/>
    <col min="2299" max="2299" width="19.7109375" style="130" customWidth="1"/>
    <col min="2300" max="2300" width="5.42578125" style="130" customWidth="1"/>
    <col min="2301" max="2301" width="41.42578125" style="130" customWidth="1"/>
    <col min="2302" max="2302" width="59.7109375" style="130" customWidth="1"/>
    <col min="2303" max="2303" width="16.28515625" style="130" customWidth="1"/>
    <col min="2304" max="2311" width="9.140625" style="130"/>
    <col min="2312" max="2312" width="13.42578125" style="130" customWidth="1"/>
    <col min="2313" max="2554" width="9.140625" style="130"/>
    <col min="2555" max="2555" width="19.7109375" style="130" customWidth="1"/>
    <col min="2556" max="2556" width="5.42578125" style="130" customWidth="1"/>
    <col min="2557" max="2557" width="41.42578125" style="130" customWidth="1"/>
    <col min="2558" max="2558" width="59.7109375" style="130" customWidth="1"/>
    <col min="2559" max="2559" width="16.28515625" style="130" customWidth="1"/>
    <col min="2560" max="2567" width="9.140625" style="130"/>
    <col min="2568" max="2568" width="13.42578125" style="130" customWidth="1"/>
    <col min="2569" max="2810" width="9.140625" style="130"/>
    <col min="2811" max="2811" width="19.7109375" style="130" customWidth="1"/>
    <col min="2812" max="2812" width="5.42578125" style="130" customWidth="1"/>
    <col min="2813" max="2813" width="41.42578125" style="130" customWidth="1"/>
    <col min="2814" max="2814" width="59.7109375" style="130" customWidth="1"/>
    <col min="2815" max="2815" width="16.28515625" style="130" customWidth="1"/>
    <col min="2816" max="2823" width="9.140625" style="130"/>
    <col min="2824" max="2824" width="13.42578125" style="130" customWidth="1"/>
    <col min="2825" max="3066" width="9.140625" style="130"/>
    <col min="3067" max="3067" width="19.7109375" style="130" customWidth="1"/>
    <col min="3068" max="3068" width="5.42578125" style="130" customWidth="1"/>
    <col min="3069" max="3069" width="41.42578125" style="130" customWidth="1"/>
    <col min="3070" max="3070" width="59.7109375" style="130" customWidth="1"/>
    <col min="3071" max="3071" width="16.28515625" style="130" customWidth="1"/>
    <col min="3072" max="3079" width="9.140625" style="130"/>
    <col min="3080" max="3080" width="13.42578125" style="130" customWidth="1"/>
    <col min="3081" max="3322" width="9.140625" style="130"/>
    <col min="3323" max="3323" width="19.7109375" style="130" customWidth="1"/>
    <col min="3324" max="3324" width="5.42578125" style="130" customWidth="1"/>
    <col min="3325" max="3325" width="41.42578125" style="130" customWidth="1"/>
    <col min="3326" max="3326" width="59.7109375" style="130" customWidth="1"/>
    <col min="3327" max="3327" width="16.28515625" style="130" customWidth="1"/>
    <col min="3328" max="3335" width="9.140625" style="130"/>
    <col min="3336" max="3336" width="13.42578125" style="130" customWidth="1"/>
    <col min="3337" max="3578" width="9.140625" style="130"/>
    <col min="3579" max="3579" width="19.7109375" style="130" customWidth="1"/>
    <col min="3580" max="3580" width="5.42578125" style="130" customWidth="1"/>
    <col min="3581" max="3581" width="41.42578125" style="130" customWidth="1"/>
    <col min="3582" max="3582" width="59.7109375" style="130" customWidth="1"/>
    <col min="3583" max="3583" width="16.28515625" style="130" customWidth="1"/>
    <col min="3584" max="3591" width="9.140625" style="130"/>
    <col min="3592" max="3592" width="13.42578125" style="130" customWidth="1"/>
    <col min="3593" max="3834" width="9.140625" style="130"/>
    <col min="3835" max="3835" width="19.7109375" style="130" customWidth="1"/>
    <col min="3836" max="3836" width="5.42578125" style="130" customWidth="1"/>
    <col min="3837" max="3837" width="41.42578125" style="130" customWidth="1"/>
    <col min="3838" max="3838" width="59.7109375" style="130" customWidth="1"/>
    <col min="3839" max="3839" width="16.28515625" style="130" customWidth="1"/>
    <col min="3840" max="3847" width="9.140625" style="130"/>
    <col min="3848" max="3848" width="13.42578125" style="130" customWidth="1"/>
    <col min="3849" max="4090" width="9.140625" style="130"/>
    <col min="4091" max="4091" width="19.7109375" style="130" customWidth="1"/>
    <col min="4092" max="4092" width="5.42578125" style="130" customWidth="1"/>
    <col min="4093" max="4093" width="41.42578125" style="130" customWidth="1"/>
    <col min="4094" max="4094" width="59.7109375" style="130" customWidth="1"/>
    <col min="4095" max="4095" width="16.28515625" style="130" customWidth="1"/>
    <col min="4096" max="4103" width="9.140625" style="130"/>
    <col min="4104" max="4104" width="13.42578125" style="130" customWidth="1"/>
    <col min="4105" max="4346" width="9.140625" style="130"/>
    <col min="4347" max="4347" width="19.7109375" style="130" customWidth="1"/>
    <col min="4348" max="4348" width="5.42578125" style="130" customWidth="1"/>
    <col min="4349" max="4349" width="41.42578125" style="130" customWidth="1"/>
    <col min="4350" max="4350" width="59.7109375" style="130" customWidth="1"/>
    <col min="4351" max="4351" width="16.28515625" style="130" customWidth="1"/>
    <col min="4352" max="4359" width="9.140625" style="130"/>
    <col min="4360" max="4360" width="13.42578125" style="130" customWidth="1"/>
    <col min="4361" max="4602" width="9.140625" style="130"/>
    <col min="4603" max="4603" width="19.7109375" style="130" customWidth="1"/>
    <col min="4604" max="4604" width="5.42578125" style="130" customWidth="1"/>
    <col min="4605" max="4605" width="41.42578125" style="130" customWidth="1"/>
    <col min="4606" max="4606" width="59.7109375" style="130" customWidth="1"/>
    <col min="4607" max="4607" width="16.28515625" style="130" customWidth="1"/>
    <col min="4608" max="4615" width="9.140625" style="130"/>
    <col min="4616" max="4616" width="13.42578125" style="130" customWidth="1"/>
    <col min="4617" max="4858" width="9.140625" style="130"/>
    <col min="4859" max="4859" width="19.7109375" style="130" customWidth="1"/>
    <col min="4860" max="4860" width="5.42578125" style="130" customWidth="1"/>
    <col min="4861" max="4861" width="41.42578125" style="130" customWidth="1"/>
    <col min="4862" max="4862" width="59.7109375" style="130" customWidth="1"/>
    <col min="4863" max="4863" width="16.28515625" style="130" customWidth="1"/>
    <col min="4864" max="4871" width="9.140625" style="130"/>
    <col min="4872" max="4872" width="13.42578125" style="130" customWidth="1"/>
    <col min="4873" max="5114" width="9.140625" style="130"/>
    <col min="5115" max="5115" width="19.7109375" style="130" customWidth="1"/>
    <col min="5116" max="5116" width="5.42578125" style="130" customWidth="1"/>
    <col min="5117" max="5117" width="41.42578125" style="130" customWidth="1"/>
    <col min="5118" max="5118" width="59.7109375" style="130" customWidth="1"/>
    <col min="5119" max="5119" width="16.28515625" style="130" customWidth="1"/>
    <col min="5120" max="5127" width="9.140625" style="130"/>
    <col min="5128" max="5128" width="13.42578125" style="130" customWidth="1"/>
    <col min="5129" max="5370" width="9.140625" style="130"/>
    <col min="5371" max="5371" width="19.7109375" style="130" customWidth="1"/>
    <col min="5372" max="5372" width="5.42578125" style="130" customWidth="1"/>
    <col min="5373" max="5373" width="41.42578125" style="130" customWidth="1"/>
    <col min="5374" max="5374" width="59.7109375" style="130" customWidth="1"/>
    <col min="5375" max="5375" width="16.28515625" style="130" customWidth="1"/>
    <col min="5376" max="5383" width="9.140625" style="130"/>
    <col min="5384" max="5384" width="13.42578125" style="130" customWidth="1"/>
    <col min="5385" max="5626" width="9.140625" style="130"/>
    <col min="5627" max="5627" width="19.7109375" style="130" customWidth="1"/>
    <col min="5628" max="5628" width="5.42578125" style="130" customWidth="1"/>
    <col min="5629" max="5629" width="41.42578125" style="130" customWidth="1"/>
    <col min="5630" max="5630" width="59.7109375" style="130" customWidth="1"/>
    <col min="5631" max="5631" width="16.28515625" style="130" customWidth="1"/>
    <col min="5632" max="5639" width="9.140625" style="130"/>
    <col min="5640" max="5640" width="13.42578125" style="130" customWidth="1"/>
    <col min="5641" max="5882" width="9.140625" style="130"/>
    <col min="5883" max="5883" width="19.7109375" style="130" customWidth="1"/>
    <col min="5884" max="5884" width="5.42578125" style="130" customWidth="1"/>
    <col min="5885" max="5885" width="41.42578125" style="130" customWidth="1"/>
    <col min="5886" max="5886" width="59.7109375" style="130" customWidth="1"/>
    <col min="5887" max="5887" width="16.28515625" style="130" customWidth="1"/>
    <col min="5888" max="5895" width="9.140625" style="130"/>
    <col min="5896" max="5896" width="13.42578125" style="130" customWidth="1"/>
    <col min="5897" max="6138" width="9.140625" style="130"/>
    <col min="6139" max="6139" width="19.7109375" style="130" customWidth="1"/>
    <col min="6140" max="6140" width="5.42578125" style="130" customWidth="1"/>
    <col min="6141" max="6141" width="41.42578125" style="130" customWidth="1"/>
    <col min="6142" max="6142" width="59.7109375" style="130" customWidth="1"/>
    <col min="6143" max="6143" width="16.28515625" style="130" customWidth="1"/>
    <col min="6144" max="6151" width="9.140625" style="130"/>
    <col min="6152" max="6152" width="13.42578125" style="130" customWidth="1"/>
    <col min="6153" max="6394" width="9.140625" style="130"/>
    <col min="6395" max="6395" width="19.7109375" style="130" customWidth="1"/>
    <col min="6396" max="6396" width="5.42578125" style="130" customWidth="1"/>
    <col min="6397" max="6397" width="41.42578125" style="130" customWidth="1"/>
    <col min="6398" max="6398" width="59.7109375" style="130" customWidth="1"/>
    <col min="6399" max="6399" width="16.28515625" style="130" customWidth="1"/>
    <col min="6400" max="6407" width="9.140625" style="130"/>
    <col min="6408" max="6408" width="13.42578125" style="130" customWidth="1"/>
    <col min="6409" max="6650" width="9.140625" style="130"/>
    <col min="6651" max="6651" width="19.7109375" style="130" customWidth="1"/>
    <col min="6652" max="6652" width="5.42578125" style="130" customWidth="1"/>
    <col min="6653" max="6653" width="41.42578125" style="130" customWidth="1"/>
    <col min="6654" max="6654" width="59.7109375" style="130" customWidth="1"/>
    <col min="6655" max="6655" width="16.28515625" style="130" customWidth="1"/>
    <col min="6656" max="6663" width="9.140625" style="130"/>
    <col min="6664" max="6664" width="13.42578125" style="130" customWidth="1"/>
    <col min="6665" max="6906" width="9.140625" style="130"/>
    <col min="6907" max="6907" width="19.7109375" style="130" customWidth="1"/>
    <col min="6908" max="6908" width="5.42578125" style="130" customWidth="1"/>
    <col min="6909" max="6909" width="41.42578125" style="130" customWidth="1"/>
    <col min="6910" max="6910" width="59.7109375" style="130" customWidth="1"/>
    <col min="6911" max="6911" width="16.28515625" style="130" customWidth="1"/>
    <col min="6912" max="6919" width="9.140625" style="130"/>
    <col min="6920" max="6920" width="13.42578125" style="130" customWidth="1"/>
    <col min="6921" max="7162" width="9.140625" style="130"/>
    <col min="7163" max="7163" width="19.7109375" style="130" customWidth="1"/>
    <col min="7164" max="7164" width="5.42578125" style="130" customWidth="1"/>
    <col min="7165" max="7165" width="41.42578125" style="130" customWidth="1"/>
    <col min="7166" max="7166" width="59.7109375" style="130" customWidth="1"/>
    <col min="7167" max="7167" width="16.28515625" style="130" customWidth="1"/>
    <col min="7168" max="7175" width="9.140625" style="130"/>
    <col min="7176" max="7176" width="13.42578125" style="130" customWidth="1"/>
    <col min="7177" max="7418" width="9.140625" style="130"/>
    <col min="7419" max="7419" width="19.7109375" style="130" customWidth="1"/>
    <col min="7420" max="7420" width="5.42578125" style="130" customWidth="1"/>
    <col min="7421" max="7421" width="41.42578125" style="130" customWidth="1"/>
    <col min="7422" max="7422" width="59.7109375" style="130" customWidth="1"/>
    <col min="7423" max="7423" width="16.28515625" style="130" customWidth="1"/>
    <col min="7424" max="7431" width="9.140625" style="130"/>
    <col min="7432" max="7432" width="13.42578125" style="130" customWidth="1"/>
    <col min="7433" max="7674" width="9.140625" style="130"/>
    <col min="7675" max="7675" width="19.7109375" style="130" customWidth="1"/>
    <col min="7676" max="7676" width="5.42578125" style="130" customWidth="1"/>
    <col min="7677" max="7677" width="41.42578125" style="130" customWidth="1"/>
    <col min="7678" max="7678" width="59.7109375" style="130" customWidth="1"/>
    <col min="7679" max="7679" width="16.28515625" style="130" customWidth="1"/>
    <col min="7680" max="7687" width="9.140625" style="130"/>
    <col min="7688" max="7688" width="13.42578125" style="130" customWidth="1"/>
    <col min="7689" max="7930" width="9.140625" style="130"/>
    <col min="7931" max="7931" width="19.7109375" style="130" customWidth="1"/>
    <col min="7932" max="7932" width="5.42578125" style="130" customWidth="1"/>
    <col min="7933" max="7933" width="41.42578125" style="130" customWidth="1"/>
    <col min="7934" max="7934" width="59.7109375" style="130" customWidth="1"/>
    <col min="7935" max="7935" width="16.28515625" style="130" customWidth="1"/>
    <col min="7936" max="7943" width="9.140625" style="130"/>
    <col min="7944" max="7944" width="13.42578125" style="130" customWidth="1"/>
    <col min="7945" max="8186" width="9.140625" style="130"/>
    <col min="8187" max="8187" width="19.7109375" style="130" customWidth="1"/>
    <col min="8188" max="8188" width="5.42578125" style="130" customWidth="1"/>
    <col min="8189" max="8189" width="41.42578125" style="130" customWidth="1"/>
    <col min="8190" max="8190" width="59.7109375" style="130" customWidth="1"/>
    <col min="8191" max="8191" width="16.28515625" style="130" customWidth="1"/>
    <col min="8192" max="8199" width="9.140625" style="130"/>
    <col min="8200" max="8200" width="13.42578125" style="130" customWidth="1"/>
    <col min="8201" max="8442" width="9.140625" style="130"/>
    <col min="8443" max="8443" width="19.7109375" style="130" customWidth="1"/>
    <col min="8444" max="8444" width="5.42578125" style="130" customWidth="1"/>
    <col min="8445" max="8445" width="41.42578125" style="130" customWidth="1"/>
    <col min="8446" max="8446" width="59.7109375" style="130" customWidth="1"/>
    <col min="8447" max="8447" width="16.28515625" style="130" customWidth="1"/>
    <col min="8448" max="8455" width="9.140625" style="130"/>
    <col min="8456" max="8456" width="13.42578125" style="130" customWidth="1"/>
    <col min="8457" max="8698" width="9.140625" style="130"/>
    <col min="8699" max="8699" width="19.7109375" style="130" customWidth="1"/>
    <col min="8700" max="8700" width="5.42578125" style="130" customWidth="1"/>
    <col min="8701" max="8701" width="41.42578125" style="130" customWidth="1"/>
    <col min="8702" max="8702" width="59.7109375" style="130" customWidth="1"/>
    <col min="8703" max="8703" width="16.28515625" style="130" customWidth="1"/>
    <col min="8704" max="8711" width="9.140625" style="130"/>
    <col min="8712" max="8712" width="13.42578125" style="130" customWidth="1"/>
    <col min="8713" max="8954" width="9.140625" style="130"/>
    <col min="8955" max="8955" width="19.7109375" style="130" customWidth="1"/>
    <col min="8956" max="8956" width="5.42578125" style="130" customWidth="1"/>
    <col min="8957" max="8957" width="41.42578125" style="130" customWidth="1"/>
    <col min="8958" max="8958" width="59.7109375" style="130" customWidth="1"/>
    <col min="8959" max="8959" width="16.28515625" style="130" customWidth="1"/>
    <col min="8960" max="8967" width="9.140625" style="130"/>
    <col min="8968" max="8968" width="13.42578125" style="130" customWidth="1"/>
    <col min="8969" max="9210" width="9.140625" style="130"/>
    <col min="9211" max="9211" width="19.7109375" style="130" customWidth="1"/>
    <col min="9212" max="9212" width="5.42578125" style="130" customWidth="1"/>
    <col min="9213" max="9213" width="41.42578125" style="130" customWidth="1"/>
    <col min="9214" max="9214" width="59.7109375" style="130" customWidth="1"/>
    <col min="9215" max="9215" width="16.28515625" style="130" customWidth="1"/>
    <col min="9216" max="9223" width="9.140625" style="130"/>
    <col min="9224" max="9224" width="13.42578125" style="130" customWidth="1"/>
    <col min="9225" max="9466" width="9.140625" style="130"/>
    <col min="9467" max="9467" width="19.7109375" style="130" customWidth="1"/>
    <col min="9468" max="9468" width="5.42578125" style="130" customWidth="1"/>
    <col min="9469" max="9469" width="41.42578125" style="130" customWidth="1"/>
    <col min="9470" max="9470" width="59.7109375" style="130" customWidth="1"/>
    <col min="9471" max="9471" width="16.28515625" style="130" customWidth="1"/>
    <col min="9472" max="9479" width="9.140625" style="130"/>
    <col min="9480" max="9480" width="13.42578125" style="130" customWidth="1"/>
    <col min="9481" max="9722" width="9.140625" style="130"/>
    <col min="9723" max="9723" width="19.7109375" style="130" customWidth="1"/>
    <col min="9724" max="9724" width="5.42578125" style="130" customWidth="1"/>
    <col min="9725" max="9725" width="41.42578125" style="130" customWidth="1"/>
    <col min="9726" max="9726" width="59.7109375" style="130" customWidth="1"/>
    <col min="9727" max="9727" width="16.28515625" style="130" customWidth="1"/>
    <col min="9728" max="9735" width="9.140625" style="130"/>
    <col min="9736" max="9736" width="13.42578125" style="130" customWidth="1"/>
    <col min="9737" max="9978" width="9.140625" style="130"/>
    <col min="9979" max="9979" width="19.7109375" style="130" customWidth="1"/>
    <col min="9980" max="9980" width="5.42578125" style="130" customWidth="1"/>
    <col min="9981" max="9981" width="41.42578125" style="130" customWidth="1"/>
    <col min="9982" max="9982" width="59.7109375" style="130" customWidth="1"/>
    <col min="9983" max="9983" width="16.28515625" style="130" customWidth="1"/>
    <col min="9984" max="9991" width="9.140625" style="130"/>
    <col min="9992" max="9992" width="13.42578125" style="130" customWidth="1"/>
    <col min="9993" max="10234" width="9.140625" style="130"/>
    <col min="10235" max="10235" width="19.7109375" style="130" customWidth="1"/>
    <col min="10236" max="10236" width="5.42578125" style="130" customWidth="1"/>
    <col min="10237" max="10237" width="41.42578125" style="130" customWidth="1"/>
    <col min="10238" max="10238" width="59.7109375" style="130" customWidth="1"/>
    <col min="10239" max="10239" width="16.28515625" style="130" customWidth="1"/>
    <col min="10240" max="10247" width="9.140625" style="130"/>
    <col min="10248" max="10248" width="13.42578125" style="130" customWidth="1"/>
    <col min="10249" max="10490" width="9.140625" style="130"/>
    <col min="10491" max="10491" width="19.7109375" style="130" customWidth="1"/>
    <col min="10492" max="10492" width="5.42578125" style="130" customWidth="1"/>
    <col min="10493" max="10493" width="41.42578125" style="130" customWidth="1"/>
    <col min="10494" max="10494" width="59.7109375" style="130" customWidth="1"/>
    <col min="10495" max="10495" width="16.28515625" style="130" customWidth="1"/>
    <col min="10496" max="10503" width="9.140625" style="130"/>
    <col min="10504" max="10504" width="13.42578125" style="130" customWidth="1"/>
    <col min="10505" max="10746" width="9.140625" style="130"/>
    <col min="10747" max="10747" width="19.7109375" style="130" customWidth="1"/>
    <col min="10748" max="10748" width="5.42578125" style="130" customWidth="1"/>
    <col min="10749" max="10749" width="41.42578125" style="130" customWidth="1"/>
    <col min="10750" max="10750" width="59.7109375" style="130" customWidth="1"/>
    <col min="10751" max="10751" width="16.28515625" style="130" customWidth="1"/>
    <col min="10752" max="10759" width="9.140625" style="130"/>
    <col min="10760" max="10760" width="13.42578125" style="130" customWidth="1"/>
    <col min="10761" max="11002" width="9.140625" style="130"/>
    <col min="11003" max="11003" width="19.7109375" style="130" customWidth="1"/>
    <col min="11004" max="11004" width="5.42578125" style="130" customWidth="1"/>
    <col min="11005" max="11005" width="41.42578125" style="130" customWidth="1"/>
    <col min="11006" max="11006" width="59.7109375" style="130" customWidth="1"/>
    <col min="11007" max="11007" width="16.28515625" style="130" customWidth="1"/>
    <col min="11008" max="11015" width="9.140625" style="130"/>
    <col min="11016" max="11016" width="13.42578125" style="130" customWidth="1"/>
    <col min="11017" max="11258" width="9.140625" style="130"/>
    <col min="11259" max="11259" width="19.7109375" style="130" customWidth="1"/>
    <col min="11260" max="11260" width="5.42578125" style="130" customWidth="1"/>
    <col min="11261" max="11261" width="41.42578125" style="130" customWidth="1"/>
    <col min="11262" max="11262" width="59.7109375" style="130" customWidth="1"/>
    <col min="11263" max="11263" width="16.28515625" style="130" customWidth="1"/>
    <col min="11264" max="11271" width="9.140625" style="130"/>
    <col min="11272" max="11272" width="13.42578125" style="130" customWidth="1"/>
    <col min="11273" max="11514" width="9.140625" style="130"/>
    <col min="11515" max="11515" width="19.7109375" style="130" customWidth="1"/>
    <col min="11516" max="11516" width="5.42578125" style="130" customWidth="1"/>
    <col min="11517" max="11517" width="41.42578125" style="130" customWidth="1"/>
    <col min="11518" max="11518" width="59.7109375" style="130" customWidth="1"/>
    <col min="11519" max="11519" width="16.28515625" style="130" customWidth="1"/>
    <col min="11520" max="11527" width="9.140625" style="130"/>
    <col min="11528" max="11528" width="13.42578125" style="130" customWidth="1"/>
    <col min="11529" max="11770" width="9.140625" style="130"/>
    <col min="11771" max="11771" width="19.7109375" style="130" customWidth="1"/>
    <col min="11772" max="11772" width="5.42578125" style="130" customWidth="1"/>
    <col min="11773" max="11773" width="41.42578125" style="130" customWidth="1"/>
    <col min="11774" max="11774" width="59.7109375" style="130" customWidth="1"/>
    <col min="11775" max="11775" width="16.28515625" style="130" customWidth="1"/>
    <col min="11776" max="11783" width="9.140625" style="130"/>
    <col min="11784" max="11784" width="13.42578125" style="130" customWidth="1"/>
    <col min="11785" max="12026" width="9.140625" style="130"/>
    <col min="12027" max="12027" width="19.7109375" style="130" customWidth="1"/>
    <col min="12028" max="12028" width="5.42578125" style="130" customWidth="1"/>
    <col min="12029" max="12029" width="41.42578125" style="130" customWidth="1"/>
    <col min="12030" max="12030" width="59.7109375" style="130" customWidth="1"/>
    <col min="12031" max="12031" width="16.28515625" style="130" customWidth="1"/>
    <col min="12032" max="12039" width="9.140625" style="130"/>
    <col min="12040" max="12040" width="13.42578125" style="130" customWidth="1"/>
    <col min="12041" max="12282" width="9.140625" style="130"/>
    <col min="12283" max="12283" width="19.7109375" style="130" customWidth="1"/>
    <col min="12284" max="12284" width="5.42578125" style="130" customWidth="1"/>
    <col min="12285" max="12285" width="41.42578125" style="130" customWidth="1"/>
    <col min="12286" max="12286" width="59.7109375" style="130" customWidth="1"/>
    <col min="12287" max="12287" width="16.28515625" style="130" customWidth="1"/>
    <col min="12288" max="12295" width="9.140625" style="130"/>
    <col min="12296" max="12296" width="13.42578125" style="130" customWidth="1"/>
    <col min="12297" max="12538" width="9.140625" style="130"/>
    <col min="12539" max="12539" width="19.7109375" style="130" customWidth="1"/>
    <col min="12540" max="12540" width="5.42578125" style="130" customWidth="1"/>
    <col min="12541" max="12541" width="41.42578125" style="130" customWidth="1"/>
    <col min="12542" max="12542" width="59.7109375" style="130" customWidth="1"/>
    <col min="12543" max="12543" width="16.28515625" style="130" customWidth="1"/>
    <col min="12544" max="12551" width="9.140625" style="130"/>
    <col min="12552" max="12552" width="13.42578125" style="130" customWidth="1"/>
    <col min="12553" max="12794" width="9.140625" style="130"/>
    <col min="12795" max="12795" width="19.7109375" style="130" customWidth="1"/>
    <col min="12796" max="12796" width="5.42578125" style="130" customWidth="1"/>
    <col min="12797" max="12797" width="41.42578125" style="130" customWidth="1"/>
    <col min="12798" max="12798" width="59.7109375" style="130" customWidth="1"/>
    <col min="12799" max="12799" width="16.28515625" style="130" customWidth="1"/>
    <col min="12800" max="12807" width="9.140625" style="130"/>
    <col min="12808" max="12808" width="13.42578125" style="130" customWidth="1"/>
    <col min="12809" max="13050" width="9.140625" style="130"/>
    <col min="13051" max="13051" width="19.7109375" style="130" customWidth="1"/>
    <col min="13052" max="13052" width="5.42578125" style="130" customWidth="1"/>
    <col min="13053" max="13053" width="41.42578125" style="130" customWidth="1"/>
    <col min="13054" max="13054" width="59.7109375" style="130" customWidth="1"/>
    <col min="13055" max="13055" width="16.28515625" style="130" customWidth="1"/>
    <col min="13056" max="13063" width="9.140625" style="130"/>
    <col min="13064" max="13064" width="13.42578125" style="130" customWidth="1"/>
    <col min="13065" max="13306" width="9.140625" style="130"/>
    <col min="13307" max="13307" width="19.7109375" style="130" customWidth="1"/>
    <col min="13308" max="13308" width="5.42578125" style="130" customWidth="1"/>
    <col min="13309" max="13309" width="41.42578125" style="130" customWidth="1"/>
    <col min="13310" max="13310" width="59.7109375" style="130" customWidth="1"/>
    <col min="13311" max="13311" width="16.28515625" style="130" customWidth="1"/>
    <col min="13312" max="13319" width="9.140625" style="130"/>
    <col min="13320" max="13320" width="13.42578125" style="130" customWidth="1"/>
    <col min="13321" max="13562" width="9.140625" style="130"/>
    <col min="13563" max="13563" width="19.7109375" style="130" customWidth="1"/>
    <col min="13564" max="13564" width="5.42578125" style="130" customWidth="1"/>
    <col min="13565" max="13565" width="41.42578125" style="130" customWidth="1"/>
    <col min="13566" max="13566" width="59.7109375" style="130" customWidth="1"/>
    <col min="13567" max="13567" width="16.28515625" style="130" customWidth="1"/>
    <col min="13568" max="13575" width="9.140625" style="130"/>
    <col min="13576" max="13576" width="13.42578125" style="130" customWidth="1"/>
    <col min="13577" max="13818" width="9.140625" style="130"/>
    <col min="13819" max="13819" width="19.7109375" style="130" customWidth="1"/>
    <col min="13820" max="13820" width="5.42578125" style="130" customWidth="1"/>
    <col min="13821" max="13821" width="41.42578125" style="130" customWidth="1"/>
    <col min="13822" max="13822" width="59.7109375" style="130" customWidth="1"/>
    <col min="13823" max="13823" width="16.28515625" style="130" customWidth="1"/>
    <col min="13824" max="13831" width="9.140625" style="130"/>
    <col min="13832" max="13832" width="13.42578125" style="130" customWidth="1"/>
    <col min="13833" max="14074" width="9.140625" style="130"/>
    <col min="14075" max="14075" width="19.7109375" style="130" customWidth="1"/>
    <col min="14076" max="14076" width="5.42578125" style="130" customWidth="1"/>
    <col min="14077" max="14077" width="41.42578125" style="130" customWidth="1"/>
    <col min="14078" max="14078" width="59.7109375" style="130" customWidth="1"/>
    <col min="14079" max="14079" width="16.28515625" style="130" customWidth="1"/>
    <col min="14080" max="14087" width="9.140625" style="130"/>
    <col min="14088" max="14088" width="13.42578125" style="130" customWidth="1"/>
    <col min="14089" max="14330" width="9.140625" style="130"/>
    <col min="14331" max="14331" width="19.7109375" style="130" customWidth="1"/>
    <col min="14332" max="14332" width="5.42578125" style="130" customWidth="1"/>
    <col min="14333" max="14333" width="41.42578125" style="130" customWidth="1"/>
    <col min="14334" max="14334" width="59.7109375" style="130" customWidth="1"/>
    <col min="14335" max="14335" width="16.28515625" style="130" customWidth="1"/>
    <col min="14336" max="14343" width="9.140625" style="130"/>
    <col min="14344" max="14344" width="13.42578125" style="130" customWidth="1"/>
    <col min="14345" max="14586" width="9.140625" style="130"/>
    <col min="14587" max="14587" width="19.7109375" style="130" customWidth="1"/>
    <col min="14588" max="14588" width="5.42578125" style="130" customWidth="1"/>
    <col min="14589" max="14589" width="41.42578125" style="130" customWidth="1"/>
    <col min="14590" max="14590" width="59.7109375" style="130" customWidth="1"/>
    <col min="14591" max="14591" width="16.28515625" style="130" customWidth="1"/>
    <col min="14592" max="14599" width="9.140625" style="130"/>
    <col min="14600" max="14600" width="13.42578125" style="130" customWidth="1"/>
    <col min="14601" max="14842" width="9.140625" style="130"/>
    <col min="14843" max="14843" width="19.7109375" style="130" customWidth="1"/>
    <col min="14844" max="14844" width="5.42578125" style="130" customWidth="1"/>
    <col min="14845" max="14845" width="41.42578125" style="130" customWidth="1"/>
    <col min="14846" max="14846" width="59.7109375" style="130" customWidth="1"/>
    <col min="14847" max="14847" width="16.28515625" style="130" customWidth="1"/>
    <col min="14848" max="14855" width="9.140625" style="130"/>
    <col min="14856" max="14856" width="13.42578125" style="130" customWidth="1"/>
    <col min="14857" max="15098" width="9.140625" style="130"/>
    <col min="15099" max="15099" width="19.7109375" style="130" customWidth="1"/>
    <col min="15100" max="15100" width="5.42578125" style="130" customWidth="1"/>
    <col min="15101" max="15101" width="41.42578125" style="130" customWidth="1"/>
    <col min="15102" max="15102" width="59.7109375" style="130" customWidth="1"/>
    <col min="15103" max="15103" width="16.28515625" style="130" customWidth="1"/>
    <col min="15104" max="15111" width="9.140625" style="130"/>
    <col min="15112" max="15112" width="13.42578125" style="130" customWidth="1"/>
    <col min="15113" max="15354" width="9.140625" style="130"/>
    <col min="15355" max="15355" width="19.7109375" style="130" customWidth="1"/>
    <col min="15356" max="15356" width="5.42578125" style="130" customWidth="1"/>
    <col min="15357" max="15357" width="41.42578125" style="130" customWidth="1"/>
    <col min="15358" max="15358" width="59.7109375" style="130" customWidth="1"/>
    <col min="15359" max="15359" width="16.28515625" style="130" customWidth="1"/>
    <col min="15360" max="15367" width="9.140625" style="130"/>
    <col min="15368" max="15368" width="13.42578125" style="130" customWidth="1"/>
    <col min="15369" max="15610" width="9.140625" style="130"/>
    <col min="15611" max="15611" width="19.7109375" style="130" customWidth="1"/>
    <col min="15612" max="15612" width="5.42578125" style="130" customWidth="1"/>
    <col min="15613" max="15613" width="41.42578125" style="130" customWidth="1"/>
    <col min="15614" max="15614" width="59.7109375" style="130" customWidth="1"/>
    <col min="15615" max="15615" width="16.28515625" style="130" customWidth="1"/>
    <col min="15616" max="15623" width="9.140625" style="130"/>
    <col min="15624" max="15624" width="13.42578125" style="130" customWidth="1"/>
    <col min="15625" max="15866" width="9.140625" style="130"/>
    <col min="15867" max="15867" width="19.7109375" style="130" customWidth="1"/>
    <col min="15868" max="15868" width="5.42578125" style="130" customWidth="1"/>
    <col min="15869" max="15869" width="41.42578125" style="130" customWidth="1"/>
    <col min="15870" max="15870" width="59.7109375" style="130" customWidth="1"/>
    <col min="15871" max="15871" width="16.28515625" style="130" customWidth="1"/>
    <col min="15872" max="15879" width="9.140625" style="130"/>
    <col min="15880" max="15880" width="13.42578125" style="130" customWidth="1"/>
    <col min="15881" max="16122" width="9.140625" style="130"/>
    <col min="16123" max="16123" width="19.7109375" style="130" customWidth="1"/>
    <col min="16124" max="16124" width="5.42578125" style="130" customWidth="1"/>
    <col min="16125" max="16125" width="41.42578125" style="130" customWidth="1"/>
    <col min="16126" max="16126" width="59.7109375" style="130" customWidth="1"/>
    <col min="16127" max="16127" width="16.28515625" style="130" customWidth="1"/>
    <col min="16128" max="16135" width="9.140625" style="130"/>
    <col min="16136" max="16136" width="13.42578125" style="130" customWidth="1"/>
    <col min="16137" max="16384" width="9.140625" style="130"/>
  </cols>
  <sheetData>
    <row r="1" spans="1:32" s="1" customFormat="1" ht="22.5" customHeight="1" x14ac:dyDescent="0.2">
      <c r="A1" s="242" t="s">
        <v>0</v>
      </c>
      <c r="B1" s="244" t="s">
        <v>1</v>
      </c>
      <c r="C1" s="223" t="s">
        <v>2</v>
      </c>
      <c r="D1" s="224"/>
      <c r="E1" s="79" t="s">
        <v>3</v>
      </c>
      <c r="F1" s="225" t="s">
        <v>4</v>
      </c>
      <c r="G1" s="225" t="s">
        <v>5</v>
      </c>
      <c r="H1" s="211" t="s">
        <v>6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s="3" customFormat="1" ht="26.25" customHeight="1" thickBot="1" x14ac:dyDescent="0.25">
      <c r="A2" s="243"/>
      <c r="B2" s="245"/>
      <c r="C2" s="2" t="s">
        <v>7</v>
      </c>
      <c r="D2" s="2" t="s">
        <v>8</v>
      </c>
      <c r="E2" s="80" t="s">
        <v>9</v>
      </c>
      <c r="F2" s="226"/>
      <c r="G2" s="226"/>
      <c r="H2" s="2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6.5" thickTop="1" x14ac:dyDescent="0.25">
      <c r="A3" s="175" t="s">
        <v>422</v>
      </c>
      <c r="B3" s="176" t="s">
        <v>236</v>
      </c>
      <c r="C3" s="177" t="s">
        <v>237</v>
      </c>
      <c r="D3" s="177" t="s">
        <v>238</v>
      </c>
      <c r="E3" s="178">
        <v>1250000</v>
      </c>
      <c r="F3" s="86" t="s">
        <v>239</v>
      </c>
      <c r="G3" s="107">
        <v>6313</v>
      </c>
      <c r="H3" s="147" t="s">
        <v>240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</row>
    <row r="4" spans="1:32" ht="15.75" x14ac:dyDescent="0.25">
      <c r="A4" s="175" t="s">
        <v>423</v>
      </c>
      <c r="B4" s="179" t="s">
        <v>236</v>
      </c>
      <c r="C4" s="22" t="s">
        <v>241</v>
      </c>
      <c r="D4" s="18" t="s">
        <v>242</v>
      </c>
      <c r="E4" s="73">
        <v>200000</v>
      </c>
      <c r="F4" s="82" t="s">
        <v>239</v>
      </c>
      <c r="G4" s="83">
        <v>6313</v>
      </c>
      <c r="H4" s="33" t="s">
        <v>243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</row>
    <row r="5" spans="1:32" ht="16.5" thickBot="1" x14ac:dyDescent="0.3">
      <c r="A5" s="227" t="s">
        <v>443</v>
      </c>
      <c r="B5" s="228"/>
      <c r="C5" s="228"/>
      <c r="D5" s="229"/>
      <c r="E5" s="236">
        <f>SUM(E3:E4)</f>
        <v>1450000</v>
      </c>
      <c r="F5" s="237"/>
      <c r="G5" s="237"/>
      <c r="H5" s="238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</row>
    <row r="6" spans="1:32" ht="16.5" thickTop="1" x14ac:dyDescent="0.25">
      <c r="A6" s="175" t="s">
        <v>424</v>
      </c>
      <c r="B6" s="176" t="s">
        <v>244</v>
      </c>
      <c r="C6" s="86" t="s">
        <v>245</v>
      </c>
      <c r="D6" s="86" t="s">
        <v>246</v>
      </c>
      <c r="E6" s="90">
        <v>505000</v>
      </c>
      <c r="F6" s="86" t="s">
        <v>239</v>
      </c>
      <c r="G6" s="87">
        <v>6341</v>
      </c>
      <c r="H6" s="88" t="s">
        <v>247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</row>
    <row r="7" spans="1:32" ht="15.75" x14ac:dyDescent="0.25">
      <c r="A7" s="175" t="s">
        <v>425</v>
      </c>
      <c r="B7" s="179" t="s">
        <v>244</v>
      </c>
      <c r="C7" s="18" t="s">
        <v>248</v>
      </c>
      <c r="D7" s="18" t="s">
        <v>249</v>
      </c>
      <c r="E7" s="90">
        <v>100000</v>
      </c>
      <c r="F7" s="82" t="s">
        <v>239</v>
      </c>
      <c r="G7" s="87">
        <v>6341</v>
      </c>
      <c r="H7" s="84" t="s">
        <v>250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</row>
    <row r="8" spans="1:32" ht="15.75" x14ac:dyDescent="0.25">
      <c r="A8" s="175" t="s">
        <v>426</v>
      </c>
      <c r="B8" s="179" t="s">
        <v>244</v>
      </c>
      <c r="C8" s="82" t="s">
        <v>251</v>
      </c>
      <c r="D8" s="86" t="s">
        <v>252</v>
      </c>
      <c r="E8" s="90">
        <v>300000</v>
      </c>
      <c r="F8" s="82" t="s">
        <v>239</v>
      </c>
      <c r="G8" s="109">
        <v>6341</v>
      </c>
      <c r="H8" s="84" t="s">
        <v>253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</row>
    <row r="9" spans="1:32" ht="15.75" x14ac:dyDescent="0.25">
      <c r="A9" s="175" t="s">
        <v>427</v>
      </c>
      <c r="B9" s="179" t="s">
        <v>244</v>
      </c>
      <c r="C9" s="23" t="s">
        <v>254</v>
      </c>
      <c r="D9" s="18" t="s">
        <v>255</v>
      </c>
      <c r="E9" s="73">
        <v>69000</v>
      </c>
      <c r="F9" s="82" t="s">
        <v>239</v>
      </c>
      <c r="G9" s="72">
        <v>6341</v>
      </c>
      <c r="H9" s="33" t="s">
        <v>256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</row>
    <row r="10" spans="1:32" ht="15.75" x14ac:dyDescent="0.25">
      <c r="A10" s="175" t="s">
        <v>428</v>
      </c>
      <c r="B10" s="179" t="s">
        <v>244</v>
      </c>
      <c r="C10" s="19" t="s">
        <v>257</v>
      </c>
      <c r="D10" s="18" t="s">
        <v>258</v>
      </c>
      <c r="E10" s="90">
        <v>260000</v>
      </c>
      <c r="F10" s="82" t="s">
        <v>239</v>
      </c>
      <c r="G10" s="72">
        <v>6341</v>
      </c>
      <c r="H10" s="84" t="s">
        <v>259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</row>
    <row r="11" spans="1:32" ht="15.75" x14ac:dyDescent="0.25">
      <c r="A11" s="175" t="s">
        <v>429</v>
      </c>
      <c r="B11" s="179" t="s">
        <v>244</v>
      </c>
      <c r="C11" s="23" t="s">
        <v>260</v>
      </c>
      <c r="D11" s="18" t="s">
        <v>261</v>
      </c>
      <c r="E11" s="73">
        <v>490000</v>
      </c>
      <c r="F11" s="82" t="s">
        <v>239</v>
      </c>
      <c r="G11" s="72">
        <v>6341</v>
      </c>
      <c r="H11" s="33" t="s">
        <v>262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</row>
    <row r="12" spans="1:32" ht="15.75" x14ac:dyDescent="0.25">
      <c r="A12" s="175" t="s">
        <v>430</v>
      </c>
      <c r="B12" s="179" t="s">
        <v>244</v>
      </c>
      <c r="C12" s="19" t="s">
        <v>263</v>
      </c>
      <c r="D12" s="18" t="s">
        <v>264</v>
      </c>
      <c r="E12" s="90">
        <v>500000</v>
      </c>
      <c r="F12" s="82" t="s">
        <v>239</v>
      </c>
      <c r="G12" s="72">
        <v>6341</v>
      </c>
      <c r="H12" s="84" t="s">
        <v>265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</row>
    <row r="13" spans="1:32" ht="15.75" x14ac:dyDescent="0.25">
      <c r="A13" s="175" t="s">
        <v>431</v>
      </c>
      <c r="B13" s="179" t="s">
        <v>244</v>
      </c>
      <c r="C13" s="82" t="s">
        <v>266</v>
      </c>
      <c r="D13" s="86" t="s">
        <v>267</v>
      </c>
      <c r="E13" s="90">
        <v>620000</v>
      </c>
      <c r="F13" s="82" t="s">
        <v>239</v>
      </c>
      <c r="G13" s="72">
        <v>6341</v>
      </c>
      <c r="H13" s="84" t="s">
        <v>268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</row>
    <row r="14" spans="1:32" ht="15.75" x14ac:dyDescent="0.25">
      <c r="A14" s="175" t="s">
        <v>432</v>
      </c>
      <c r="B14" s="179" t="s">
        <v>244</v>
      </c>
      <c r="C14" s="82" t="s">
        <v>269</v>
      </c>
      <c r="D14" s="86" t="s">
        <v>270</v>
      </c>
      <c r="E14" s="90">
        <v>105000</v>
      </c>
      <c r="F14" s="82" t="s">
        <v>239</v>
      </c>
      <c r="G14" s="72">
        <v>6341</v>
      </c>
      <c r="H14" s="84" t="s">
        <v>271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</row>
    <row r="15" spans="1:32" ht="15.75" x14ac:dyDescent="0.25">
      <c r="A15" s="175" t="s">
        <v>433</v>
      </c>
      <c r="B15" s="179" t="s">
        <v>244</v>
      </c>
      <c r="C15" s="82" t="s">
        <v>272</v>
      </c>
      <c r="D15" s="86" t="s">
        <v>273</v>
      </c>
      <c r="E15" s="90">
        <v>160000</v>
      </c>
      <c r="F15" s="82" t="s">
        <v>239</v>
      </c>
      <c r="G15" s="72">
        <v>6341</v>
      </c>
      <c r="H15" s="84" t="s">
        <v>274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</row>
    <row r="16" spans="1:32" ht="15.75" x14ac:dyDescent="0.25">
      <c r="A16" s="175" t="s">
        <v>434</v>
      </c>
      <c r="B16" s="179" t="s">
        <v>244</v>
      </c>
      <c r="C16" s="82" t="s">
        <v>272</v>
      </c>
      <c r="D16" s="86" t="s">
        <v>275</v>
      </c>
      <c r="E16" s="90">
        <v>140000</v>
      </c>
      <c r="F16" s="82" t="s">
        <v>239</v>
      </c>
      <c r="G16" s="72">
        <v>6341</v>
      </c>
      <c r="H16" s="84" t="s">
        <v>274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</row>
    <row r="17" spans="1:32" ht="16.5" thickBot="1" x14ac:dyDescent="0.3">
      <c r="A17" s="227" t="s">
        <v>444</v>
      </c>
      <c r="B17" s="228"/>
      <c r="C17" s="228"/>
      <c r="D17" s="229"/>
      <c r="E17" s="233">
        <f>SUM(E6:E16)</f>
        <v>3249000</v>
      </c>
      <c r="F17" s="234"/>
      <c r="G17" s="234"/>
      <c r="H17" s="235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</row>
    <row r="18" spans="1:32" ht="16.5" thickTop="1" x14ac:dyDescent="0.25">
      <c r="A18" s="175" t="s">
        <v>442</v>
      </c>
      <c r="B18" s="176" t="s">
        <v>295</v>
      </c>
      <c r="C18" s="17" t="s">
        <v>296</v>
      </c>
      <c r="D18" s="17" t="s">
        <v>297</v>
      </c>
      <c r="E18" s="90">
        <v>600000</v>
      </c>
      <c r="F18" s="86" t="s">
        <v>239</v>
      </c>
      <c r="G18" s="104">
        <v>6313</v>
      </c>
      <c r="H18" s="41" t="s">
        <v>298</v>
      </c>
    </row>
    <row r="19" spans="1:32" ht="16.5" thickBot="1" x14ac:dyDescent="0.3">
      <c r="A19" s="227" t="s">
        <v>445</v>
      </c>
      <c r="B19" s="228"/>
      <c r="C19" s="228"/>
      <c r="D19" s="229"/>
      <c r="E19" s="233">
        <f>SUM(E18)</f>
        <v>600000</v>
      </c>
      <c r="F19" s="234"/>
      <c r="G19" s="234"/>
      <c r="H19" s="235"/>
    </row>
    <row r="20" spans="1:32" ht="16.5" thickTop="1" x14ac:dyDescent="0.25">
      <c r="A20" s="175" t="s">
        <v>435</v>
      </c>
      <c r="B20" s="176" t="s">
        <v>276</v>
      </c>
      <c r="C20" s="86" t="s">
        <v>277</v>
      </c>
      <c r="D20" s="86" t="s">
        <v>278</v>
      </c>
      <c r="E20" s="90">
        <v>395000</v>
      </c>
      <c r="F20" s="86" t="s">
        <v>239</v>
      </c>
      <c r="G20" s="87">
        <v>6341</v>
      </c>
      <c r="H20" s="88" t="s">
        <v>279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</row>
    <row r="21" spans="1:32" ht="15.75" x14ac:dyDescent="0.25">
      <c r="A21" s="175" t="s">
        <v>436</v>
      </c>
      <c r="B21" s="179" t="s">
        <v>276</v>
      </c>
      <c r="C21" s="82" t="s">
        <v>280</v>
      </c>
      <c r="D21" s="86" t="s">
        <v>281</v>
      </c>
      <c r="E21" s="90">
        <v>345000</v>
      </c>
      <c r="F21" s="82" t="s">
        <v>239</v>
      </c>
      <c r="G21" s="72">
        <v>6341</v>
      </c>
      <c r="H21" s="84" t="s">
        <v>282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</row>
    <row r="22" spans="1:32" ht="15.75" x14ac:dyDescent="0.25">
      <c r="A22" s="175" t="s">
        <v>437</v>
      </c>
      <c r="B22" s="179" t="s">
        <v>276</v>
      </c>
      <c r="C22" s="82" t="s">
        <v>283</v>
      </c>
      <c r="D22" s="86" t="s">
        <v>284</v>
      </c>
      <c r="E22" s="90">
        <v>200000</v>
      </c>
      <c r="F22" s="82" t="s">
        <v>239</v>
      </c>
      <c r="G22" s="72">
        <v>6341</v>
      </c>
      <c r="H22" s="140" t="s">
        <v>285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</row>
    <row r="23" spans="1:32" ht="15.75" x14ac:dyDescent="0.25">
      <c r="A23" s="175" t="s">
        <v>438</v>
      </c>
      <c r="B23" s="179" t="s">
        <v>276</v>
      </c>
      <c r="C23" s="82" t="s">
        <v>286</v>
      </c>
      <c r="D23" s="18" t="s">
        <v>287</v>
      </c>
      <c r="E23" s="90">
        <v>390000</v>
      </c>
      <c r="F23" s="82" t="s">
        <v>239</v>
      </c>
      <c r="G23" s="72">
        <v>6341</v>
      </c>
      <c r="H23" s="84" t="s">
        <v>288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</row>
    <row r="24" spans="1:32" ht="15.75" x14ac:dyDescent="0.25">
      <c r="A24" s="175" t="s">
        <v>439</v>
      </c>
      <c r="B24" s="179" t="s">
        <v>276</v>
      </c>
      <c r="C24" s="82" t="s">
        <v>289</v>
      </c>
      <c r="D24" s="18" t="s">
        <v>290</v>
      </c>
      <c r="E24" s="90">
        <v>780000</v>
      </c>
      <c r="F24" s="82" t="s">
        <v>239</v>
      </c>
      <c r="G24" s="72">
        <v>6341</v>
      </c>
      <c r="H24" s="84" t="s">
        <v>291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</row>
    <row r="25" spans="1:32" ht="15.75" x14ac:dyDescent="0.25">
      <c r="A25" s="175" t="s">
        <v>440</v>
      </c>
      <c r="B25" s="179" t="s">
        <v>276</v>
      </c>
      <c r="C25" s="82" t="s">
        <v>289</v>
      </c>
      <c r="D25" s="18" t="s">
        <v>292</v>
      </c>
      <c r="E25" s="90">
        <v>635000</v>
      </c>
      <c r="F25" s="82" t="s">
        <v>239</v>
      </c>
      <c r="G25" s="72">
        <v>6341</v>
      </c>
      <c r="H25" s="84" t="s">
        <v>291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</row>
    <row r="26" spans="1:32" ht="15.75" x14ac:dyDescent="0.25">
      <c r="A26" s="175" t="s">
        <v>441</v>
      </c>
      <c r="B26" s="179" t="s">
        <v>276</v>
      </c>
      <c r="C26" s="82" t="s">
        <v>293</v>
      </c>
      <c r="D26" s="18" t="s">
        <v>294</v>
      </c>
      <c r="E26" s="90">
        <v>325000</v>
      </c>
      <c r="F26" s="82" t="s">
        <v>239</v>
      </c>
      <c r="G26" s="72">
        <v>6341</v>
      </c>
      <c r="H26" s="84" t="s">
        <v>22</v>
      </c>
    </row>
    <row r="27" spans="1:32" ht="16.5" thickBot="1" x14ac:dyDescent="0.3">
      <c r="A27" s="227" t="s">
        <v>446</v>
      </c>
      <c r="B27" s="228"/>
      <c r="C27" s="228"/>
      <c r="D27" s="229"/>
      <c r="E27" s="233">
        <f>SUM(E20:E26)</f>
        <v>3070000</v>
      </c>
      <c r="F27" s="234"/>
      <c r="G27" s="234"/>
      <c r="H27" s="235"/>
    </row>
    <row r="28" spans="1:32" ht="16.5" thickTop="1" x14ac:dyDescent="0.25">
      <c r="A28" s="175" t="s">
        <v>299</v>
      </c>
      <c r="B28" s="176" t="s">
        <v>10</v>
      </c>
      <c r="C28" s="17" t="s">
        <v>11</v>
      </c>
      <c r="D28" s="17" t="s">
        <v>12</v>
      </c>
      <c r="E28" s="77">
        <v>33367</v>
      </c>
      <c r="F28" s="86" t="s">
        <v>13</v>
      </c>
      <c r="G28" s="104">
        <v>5213</v>
      </c>
      <c r="H28" s="37">
        <v>15061370</v>
      </c>
    </row>
    <row r="29" spans="1:32" ht="15.75" x14ac:dyDescent="0.25">
      <c r="A29" s="175" t="s">
        <v>300</v>
      </c>
      <c r="B29" s="179" t="s">
        <v>10</v>
      </c>
      <c r="C29" s="26" t="s">
        <v>14</v>
      </c>
      <c r="D29" s="17" t="s">
        <v>15</v>
      </c>
      <c r="E29" s="77">
        <v>99720</v>
      </c>
      <c r="F29" s="82" t="s">
        <v>13</v>
      </c>
      <c r="G29" s="83">
        <v>5212</v>
      </c>
      <c r="H29" s="31">
        <v>12745448</v>
      </c>
    </row>
    <row r="30" spans="1:32" ht="15.75" x14ac:dyDescent="0.25">
      <c r="A30" s="175" t="s">
        <v>301</v>
      </c>
      <c r="B30" s="179" t="s">
        <v>10</v>
      </c>
      <c r="C30" s="82" t="s">
        <v>16</v>
      </c>
      <c r="D30" s="18" t="s">
        <v>17</v>
      </c>
      <c r="E30" s="77">
        <v>139620</v>
      </c>
      <c r="F30" s="82" t="s">
        <v>13</v>
      </c>
      <c r="G30" s="83">
        <v>5212</v>
      </c>
      <c r="H30" s="31">
        <v>15240541</v>
      </c>
    </row>
    <row r="31" spans="1:32" ht="15.75" x14ac:dyDescent="0.25">
      <c r="A31" s="175" t="s">
        <v>302</v>
      </c>
      <c r="B31" s="179" t="s">
        <v>10</v>
      </c>
      <c r="C31" s="19" t="s">
        <v>18</v>
      </c>
      <c r="D31" s="19" t="s">
        <v>19</v>
      </c>
      <c r="E31" s="77">
        <v>92568</v>
      </c>
      <c r="F31" s="82" t="s">
        <v>13</v>
      </c>
      <c r="G31" s="83">
        <v>5213</v>
      </c>
      <c r="H31" s="31">
        <v>26896982</v>
      </c>
    </row>
    <row r="32" spans="1:32" ht="15.75" x14ac:dyDescent="0.25">
      <c r="A32" s="175" t="s">
        <v>303</v>
      </c>
      <c r="B32" s="179" t="s">
        <v>10</v>
      </c>
      <c r="C32" s="82" t="s">
        <v>20</v>
      </c>
      <c r="D32" s="19" t="s">
        <v>21</v>
      </c>
      <c r="E32" s="77">
        <v>98484</v>
      </c>
      <c r="F32" s="82" t="s">
        <v>13</v>
      </c>
      <c r="G32" s="83">
        <v>5321</v>
      </c>
      <c r="H32" s="31" t="s">
        <v>22</v>
      </c>
    </row>
    <row r="33" spans="1:32" ht="15.75" x14ac:dyDescent="0.25">
      <c r="A33" s="175" t="s">
        <v>304</v>
      </c>
      <c r="B33" s="179" t="s">
        <v>10</v>
      </c>
      <c r="C33" s="82" t="s">
        <v>23</v>
      </c>
      <c r="D33" s="19" t="s">
        <v>24</v>
      </c>
      <c r="E33" s="77">
        <v>300000</v>
      </c>
      <c r="F33" s="82" t="s">
        <v>13</v>
      </c>
      <c r="G33" s="83">
        <v>5213</v>
      </c>
      <c r="H33" s="31">
        <v>45250553</v>
      </c>
    </row>
    <row r="34" spans="1:32" ht="15.75" x14ac:dyDescent="0.25">
      <c r="A34" s="175" t="s">
        <v>305</v>
      </c>
      <c r="B34" s="179" t="s">
        <v>10</v>
      </c>
      <c r="C34" s="82" t="s">
        <v>18</v>
      </c>
      <c r="D34" s="19" t="s">
        <v>25</v>
      </c>
      <c r="E34" s="77">
        <v>87546</v>
      </c>
      <c r="F34" s="82" t="s">
        <v>13</v>
      </c>
      <c r="G34" s="83">
        <v>5213</v>
      </c>
      <c r="H34" s="31">
        <v>26896982</v>
      </c>
    </row>
    <row r="35" spans="1:32" ht="15.75" x14ac:dyDescent="0.25">
      <c r="A35" s="175" t="s">
        <v>306</v>
      </c>
      <c r="B35" s="179" t="s">
        <v>10</v>
      </c>
      <c r="C35" s="82" t="s">
        <v>26</v>
      </c>
      <c r="D35" s="19" t="s">
        <v>27</v>
      </c>
      <c r="E35" s="77">
        <v>103020</v>
      </c>
      <c r="F35" s="82" t="s">
        <v>13</v>
      </c>
      <c r="G35" s="83">
        <v>5222</v>
      </c>
      <c r="H35" s="31">
        <v>26612038</v>
      </c>
    </row>
    <row r="36" spans="1:32" ht="15.75" x14ac:dyDescent="0.25">
      <c r="A36" s="175" t="s">
        <v>307</v>
      </c>
      <c r="B36" s="179" t="s">
        <v>10</v>
      </c>
      <c r="C36" s="82" t="s">
        <v>28</v>
      </c>
      <c r="D36" s="19" t="s">
        <v>29</v>
      </c>
      <c r="E36" s="77">
        <v>106188</v>
      </c>
      <c r="F36" s="82" t="s">
        <v>13</v>
      </c>
      <c r="G36" s="83">
        <v>5213</v>
      </c>
      <c r="H36" s="31">
        <v>27535509</v>
      </c>
    </row>
    <row r="37" spans="1:32" ht="15.75" x14ac:dyDescent="0.25">
      <c r="A37" s="175" t="s">
        <v>308</v>
      </c>
      <c r="B37" s="179" t="s">
        <v>10</v>
      </c>
      <c r="C37" s="82" t="s">
        <v>30</v>
      </c>
      <c r="D37" s="19" t="s">
        <v>31</v>
      </c>
      <c r="E37" s="77">
        <v>88980</v>
      </c>
      <c r="F37" s="82" t="s">
        <v>13</v>
      </c>
      <c r="G37" s="83">
        <v>5212</v>
      </c>
      <c r="H37" s="31">
        <v>13509071</v>
      </c>
    </row>
    <row r="38" spans="1:32" ht="15.75" x14ac:dyDescent="0.25">
      <c r="A38" s="175" t="s">
        <v>309</v>
      </c>
      <c r="B38" s="179" t="s">
        <v>10</v>
      </c>
      <c r="C38" s="82" t="s">
        <v>32</v>
      </c>
      <c r="D38" s="19" t="s">
        <v>33</v>
      </c>
      <c r="E38" s="77">
        <v>211320</v>
      </c>
      <c r="F38" s="82" t="s">
        <v>13</v>
      </c>
      <c r="G38" s="83">
        <v>5213</v>
      </c>
      <c r="H38" s="31">
        <v>29091039</v>
      </c>
    </row>
    <row r="39" spans="1:32" ht="15.75" x14ac:dyDescent="0.25">
      <c r="A39" s="175" t="s">
        <v>310</v>
      </c>
      <c r="B39" s="179" t="s">
        <v>10</v>
      </c>
      <c r="C39" s="82" t="s">
        <v>34</v>
      </c>
      <c r="D39" s="19" t="s">
        <v>35</v>
      </c>
      <c r="E39" s="77">
        <v>77640</v>
      </c>
      <c r="F39" s="82" t="s">
        <v>13</v>
      </c>
      <c r="G39" s="83">
        <v>5212</v>
      </c>
      <c r="H39" s="31">
        <v>48389901</v>
      </c>
    </row>
    <row r="40" spans="1:32" ht="15.75" x14ac:dyDescent="0.25">
      <c r="A40" s="175" t="s">
        <v>311</v>
      </c>
      <c r="B40" s="179" t="s">
        <v>10</v>
      </c>
      <c r="C40" s="82" t="s">
        <v>36</v>
      </c>
      <c r="D40" s="19" t="s">
        <v>37</v>
      </c>
      <c r="E40" s="77">
        <v>133260</v>
      </c>
      <c r="F40" s="82" t="s">
        <v>13</v>
      </c>
      <c r="G40" s="83">
        <v>5213</v>
      </c>
      <c r="H40" s="31">
        <v>27638472</v>
      </c>
    </row>
    <row r="41" spans="1:32" ht="15.75" x14ac:dyDescent="0.25">
      <c r="A41" s="175" t="s">
        <v>312</v>
      </c>
      <c r="B41" s="179" t="s">
        <v>10</v>
      </c>
      <c r="C41" s="82" t="s">
        <v>38</v>
      </c>
      <c r="D41" s="19" t="s">
        <v>39</v>
      </c>
      <c r="E41" s="77">
        <v>147000</v>
      </c>
      <c r="F41" s="82" t="s">
        <v>13</v>
      </c>
      <c r="G41" s="83">
        <v>5212</v>
      </c>
      <c r="H41" s="31">
        <v>60312114</v>
      </c>
    </row>
    <row r="42" spans="1:32" ht="15.75" x14ac:dyDescent="0.25">
      <c r="A42" s="175" t="s">
        <v>313</v>
      </c>
      <c r="B42" s="179" t="s">
        <v>10</v>
      </c>
      <c r="C42" s="82" t="s">
        <v>40</v>
      </c>
      <c r="D42" s="19" t="s">
        <v>41</v>
      </c>
      <c r="E42" s="77">
        <v>108840</v>
      </c>
      <c r="F42" s="82" t="s">
        <v>13</v>
      </c>
      <c r="G42" s="83">
        <v>5213</v>
      </c>
      <c r="H42" s="31">
        <v>25843931</v>
      </c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</row>
    <row r="43" spans="1:32" ht="15.75" x14ac:dyDescent="0.25">
      <c r="A43" s="175" t="s">
        <v>314</v>
      </c>
      <c r="B43" s="179" t="s">
        <v>10</v>
      </c>
      <c r="C43" s="82" t="s">
        <v>42</v>
      </c>
      <c r="D43" s="19" t="s">
        <v>43</v>
      </c>
      <c r="E43" s="77">
        <v>96180</v>
      </c>
      <c r="F43" s="82" t="s">
        <v>13</v>
      </c>
      <c r="G43" s="83">
        <v>5213</v>
      </c>
      <c r="H43" s="31">
        <v>18824307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</row>
    <row r="44" spans="1:32" ht="15.75" x14ac:dyDescent="0.25">
      <c r="A44" s="175" t="s">
        <v>315</v>
      </c>
      <c r="B44" s="179" t="s">
        <v>10</v>
      </c>
      <c r="C44" s="82" t="s">
        <v>44</v>
      </c>
      <c r="D44" s="19" t="s">
        <v>45</v>
      </c>
      <c r="E44" s="77">
        <v>18612</v>
      </c>
      <c r="F44" s="82" t="s">
        <v>13</v>
      </c>
      <c r="G44" s="83">
        <v>5213</v>
      </c>
      <c r="H44" s="31">
        <v>62509934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</row>
    <row r="45" spans="1:32" ht="15.75" x14ac:dyDescent="0.25">
      <c r="A45" s="175" t="s">
        <v>316</v>
      </c>
      <c r="B45" s="179" t="s">
        <v>10</v>
      </c>
      <c r="C45" s="82" t="s">
        <v>46</v>
      </c>
      <c r="D45" s="19" t="s">
        <v>47</v>
      </c>
      <c r="E45" s="77">
        <v>142800</v>
      </c>
      <c r="F45" s="82" t="s">
        <v>13</v>
      </c>
      <c r="G45" s="83">
        <v>5321</v>
      </c>
      <c r="H45" s="31" t="s">
        <v>48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</row>
    <row r="46" spans="1:32" ht="15.75" x14ac:dyDescent="0.25">
      <c r="A46" s="175" t="s">
        <v>317</v>
      </c>
      <c r="B46" s="179" t="s">
        <v>10</v>
      </c>
      <c r="C46" s="82" t="s">
        <v>49</v>
      </c>
      <c r="D46" s="19" t="s">
        <v>50</v>
      </c>
      <c r="E46" s="77">
        <v>136272</v>
      </c>
      <c r="F46" s="82" t="s">
        <v>13</v>
      </c>
      <c r="G46" s="83">
        <v>5213</v>
      </c>
      <c r="H46" s="31">
        <v>25015516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</row>
    <row r="47" spans="1:32" s="134" customFormat="1" ht="15.75" x14ac:dyDescent="0.25">
      <c r="A47" s="175" t="s">
        <v>318</v>
      </c>
      <c r="B47" s="179" t="s">
        <v>10</v>
      </c>
      <c r="C47" s="82" t="s">
        <v>51</v>
      </c>
      <c r="D47" s="19" t="s">
        <v>52</v>
      </c>
      <c r="E47" s="78">
        <v>145200</v>
      </c>
      <c r="F47" s="82" t="s">
        <v>13</v>
      </c>
      <c r="G47" s="83">
        <v>5212</v>
      </c>
      <c r="H47" s="31">
        <v>65169000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</row>
    <row r="48" spans="1:32" s="134" customFormat="1" ht="15.75" x14ac:dyDescent="0.25">
      <c r="A48" s="180" t="s">
        <v>319</v>
      </c>
      <c r="B48" s="179" t="s">
        <v>10</v>
      </c>
      <c r="C48" s="82" t="s">
        <v>53</v>
      </c>
      <c r="D48" s="19" t="s">
        <v>54</v>
      </c>
      <c r="E48" s="78">
        <v>96060</v>
      </c>
      <c r="F48" s="82" t="s">
        <v>13</v>
      </c>
      <c r="G48" s="83">
        <v>5213</v>
      </c>
      <c r="H48" s="31">
        <v>25006754</v>
      </c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</row>
    <row r="49" spans="1:32" s="134" customFormat="1" ht="15.75" x14ac:dyDescent="0.25">
      <c r="A49" s="180" t="s">
        <v>320</v>
      </c>
      <c r="B49" s="179" t="s">
        <v>10</v>
      </c>
      <c r="C49" s="82" t="s">
        <v>55</v>
      </c>
      <c r="D49" s="19" t="s">
        <v>56</v>
      </c>
      <c r="E49" s="78">
        <v>197964</v>
      </c>
      <c r="F49" s="82" t="s">
        <v>13</v>
      </c>
      <c r="G49" s="83">
        <v>5321</v>
      </c>
      <c r="H49" s="31" t="s">
        <v>57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</row>
    <row r="50" spans="1:32" s="134" customFormat="1" ht="15.75" x14ac:dyDescent="0.25">
      <c r="A50" s="180" t="s">
        <v>321</v>
      </c>
      <c r="B50" s="179" t="s">
        <v>10</v>
      </c>
      <c r="C50" s="82" t="s">
        <v>58</v>
      </c>
      <c r="D50" s="19" t="s">
        <v>59</v>
      </c>
      <c r="E50" s="78">
        <v>62844</v>
      </c>
      <c r="F50" s="82" t="s">
        <v>13</v>
      </c>
      <c r="G50" s="83">
        <v>5213</v>
      </c>
      <c r="H50" s="31">
        <v>25876163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</row>
    <row r="51" spans="1:32" s="134" customFormat="1" ht="15.75" x14ac:dyDescent="0.25">
      <c r="A51" s="180" t="s">
        <v>322</v>
      </c>
      <c r="B51" s="179" t="s">
        <v>10</v>
      </c>
      <c r="C51" s="82" t="s">
        <v>60</v>
      </c>
      <c r="D51" s="19" t="s">
        <v>61</v>
      </c>
      <c r="E51" s="78">
        <v>76472</v>
      </c>
      <c r="F51" s="82" t="s">
        <v>13</v>
      </c>
      <c r="G51" s="83">
        <v>5213</v>
      </c>
      <c r="H51" s="31">
        <v>28344863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</row>
    <row r="52" spans="1:32" s="134" customFormat="1" ht="15.75" x14ac:dyDescent="0.25">
      <c r="A52" s="180" t="s">
        <v>323</v>
      </c>
      <c r="B52" s="179" t="s">
        <v>10</v>
      </c>
      <c r="C52" s="82" t="s">
        <v>62</v>
      </c>
      <c r="D52" s="82" t="s">
        <v>63</v>
      </c>
      <c r="E52" s="78">
        <v>145032</v>
      </c>
      <c r="F52" s="82" t="s">
        <v>13</v>
      </c>
      <c r="G52" s="83">
        <v>5213</v>
      </c>
      <c r="H52" s="31">
        <v>61503240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</row>
    <row r="53" spans="1:32" s="134" customFormat="1" ht="15.75" x14ac:dyDescent="0.25">
      <c r="A53" s="180" t="s">
        <v>324</v>
      </c>
      <c r="B53" s="179" t="s">
        <v>10</v>
      </c>
      <c r="C53" s="82" t="s">
        <v>64</v>
      </c>
      <c r="D53" s="86" t="s">
        <v>65</v>
      </c>
      <c r="E53" s="78">
        <v>138504</v>
      </c>
      <c r="F53" s="82" t="s">
        <v>13</v>
      </c>
      <c r="G53" s="83">
        <v>5221</v>
      </c>
      <c r="H53" s="31">
        <v>26838338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</row>
    <row r="54" spans="1:32" s="134" customFormat="1" ht="15.75" x14ac:dyDescent="0.25">
      <c r="A54" s="180" t="s">
        <v>325</v>
      </c>
      <c r="B54" s="179" t="s">
        <v>10</v>
      </c>
      <c r="C54" s="82" t="s">
        <v>66</v>
      </c>
      <c r="D54" s="86" t="s">
        <v>67</v>
      </c>
      <c r="E54" s="78">
        <v>81850</v>
      </c>
      <c r="F54" s="82" t="s">
        <v>13</v>
      </c>
      <c r="G54" s="83">
        <v>5213</v>
      </c>
      <c r="H54" s="31">
        <v>27797431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</row>
    <row r="55" spans="1:32" s="134" customFormat="1" ht="15.75" x14ac:dyDescent="0.25">
      <c r="A55" s="180" t="s">
        <v>326</v>
      </c>
      <c r="B55" s="179" t="s">
        <v>10</v>
      </c>
      <c r="C55" s="82" t="s">
        <v>68</v>
      </c>
      <c r="D55" s="82" t="s">
        <v>69</v>
      </c>
      <c r="E55" s="78">
        <v>42012</v>
      </c>
      <c r="F55" s="82" t="s">
        <v>13</v>
      </c>
      <c r="G55" s="83">
        <v>5221</v>
      </c>
      <c r="H55" s="31">
        <v>25761382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</row>
    <row r="56" spans="1:32" s="134" customFormat="1" ht="15.75" x14ac:dyDescent="0.25">
      <c r="A56" s="180" t="s">
        <v>327</v>
      </c>
      <c r="B56" s="179" t="s">
        <v>10</v>
      </c>
      <c r="C56" s="82" t="s">
        <v>70</v>
      </c>
      <c r="D56" s="82" t="s">
        <v>71</v>
      </c>
      <c r="E56" s="78">
        <v>18960</v>
      </c>
      <c r="F56" s="82" t="s">
        <v>13</v>
      </c>
      <c r="G56" s="83">
        <v>5213</v>
      </c>
      <c r="H56" s="31">
        <v>15502546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</row>
    <row r="57" spans="1:32" s="134" customFormat="1" ht="15.75" x14ac:dyDescent="0.25">
      <c r="A57" s="180" t="s">
        <v>328</v>
      </c>
      <c r="B57" s="179" t="s">
        <v>10</v>
      </c>
      <c r="C57" s="82" t="s">
        <v>72</v>
      </c>
      <c r="D57" s="82" t="s">
        <v>73</v>
      </c>
      <c r="E57" s="78">
        <v>56160</v>
      </c>
      <c r="F57" s="82" t="s">
        <v>13</v>
      </c>
      <c r="G57" s="83">
        <v>5213</v>
      </c>
      <c r="H57" s="31">
        <v>25085247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</row>
    <row r="58" spans="1:32" s="134" customFormat="1" ht="15.75" x14ac:dyDescent="0.25">
      <c r="A58" s="180" t="s">
        <v>329</v>
      </c>
      <c r="B58" s="179" t="s">
        <v>10</v>
      </c>
      <c r="C58" s="82" t="s">
        <v>74</v>
      </c>
      <c r="D58" s="82" t="s">
        <v>75</v>
      </c>
      <c r="E58" s="78">
        <v>107640</v>
      </c>
      <c r="F58" s="82" t="s">
        <v>13</v>
      </c>
      <c r="G58" s="83">
        <v>5213</v>
      </c>
      <c r="H58" s="84">
        <v>47718374</v>
      </c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</row>
    <row r="59" spans="1:32" s="134" customFormat="1" ht="15.75" x14ac:dyDescent="0.25">
      <c r="A59" s="180" t="s">
        <v>330</v>
      </c>
      <c r="B59" s="179" t="s">
        <v>10</v>
      </c>
      <c r="C59" s="82" t="s">
        <v>76</v>
      </c>
      <c r="D59" s="82" t="s">
        <v>77</v>
      </c>
      <c r="E59" s="78">
        <v>276648</v>
      </c>
      <c r="F59" s="82" t="s">
        <v>13</v>
      </c>
      <c r="G59" s="83">
        <v>5222</v>
      </c>
      <c r="H59" s="84">
        <v>68550375</v>
      </c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</row>
    <row r="60" spans="1:32" s="134" customFormat="1" ht="15.75" x14ac:dyDescent="0.25">
      <c r="A60" s="180" t="s">
        <v>331</v>
      </c>
      <c r="B60" s="179" t="s">
        <v>10</v>
      </c>
      <c r="C60" s="82" t="s">
        <v>78</v>
      </c>
      <c r="D60" s="82" t="s">
        <v>79</v>
      </c>
      <c r="E60" s="78">
        <v>300000</v>
      </c>
      <c r="F60" s="82" t="s">
        <v>13</v>
      </c>
      <c r="G60" s="83">
        <v>5212</v>
      </c>
      <c r="H60" s="84">
        <v>49667629</v>
      </c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</row>
    <row r="61" spans="1:32" s="134" customFormat="1" ht="15.75" x14ac:dyDescent="0.25">
      <c r="A61" s="180" t="s">
        <v>332</v>
      </c>
      <c r="B61" s="179" t="s">
        <v>10</v>
      </c>
      <c r="C61" s="82" t="s">
        <v>80</v>
      </c>
      <c r="D61" s="86" t="s">
        <v>81</v>
      </c>
      <c r="E61" s="78">
        <v>144324</v>
      </c>
      <c r="F61" s="82" t="s">
        <v>13</v>
      </c>
      <c r="G61" s="83">
        <v>5213</v>
      </c>
      <c r="H61" s="84">
        <v>44267576</v>
      </c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</row>
    <row r="62" spans="1:32" s="134" customFormat="1" ht="15.75" x14ac:dyDescent="0.25">
      <c r="A62" s="180" t="s">
        <v>333</v>
      </c>
      <c r="B62" s="179" t="s">
        <v>10</v>
      </c>
      <c r="C62" s="82" t="s">
        <v>82</v>
      </c>
      <c r="D62" s="82" t="s">
        <v>83</v>
      </c>
      <c r="E62" s="78">
        <v>194294</v>
      </c>
      <c r="F62" s="82" t="s">
        <v>13</v>
      </c>
      <c r="G62" s="83">
        <v>5213</v>
      </c>
      <c r="H62" s="84">
        <v>28496396</v>
      </c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</row>
    <row r="63" spans="1:32" s="134" customFormat="1" ht="15.75" x14ac:dyDescent="0.25">
      <c r="A63" s="180" t="s">
        <v>334</v>
      </c>
      <c r="B63" s="179" t="s">
        <v>10</v>
      </c>
      <c r="C63" s="82" t="s">
        <v>84</v>
      </c>
      <c r="D63" s="86" t="s">
        <v>85</v>
      </c>
      <c r="E63" s="78">
        <v>31212</v>
      </c>
      <c r="F63" s="82" t="s">
        <v>13</v>
      </c>
      <c r="G63" s="83">
        <v>5213</v>
      </c>
      <c r="H63" s="84">
        <v>25551132</v>
      </c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</row>
    <row r="64" spans="1:32" s="134" customFormat="1" ht="15.75" x14ac:dyDescent="0.25">
      <c r="A64" s="180" t="s">
        <v>335</v>
      </c>
      <c r="B64" s="179" t="s">
        <v>10</v>
      </c>
      <c r="C64" s="82" t="s">
        <v>86</v>
      </c>
      <c r="D64" s="86" t="s">
        <v>87</v>
      </c>
      <c r="E64" s="78">
        <v>6734</v>
      </c>
      <c r="F64" s="82" t="s">
        <v>13</v>
      </c>
      <c r="G64" s="83">
        <v>5213</v>
      </c>
      <c r="H64" s="84">
        <v>27835090</v>
      </c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</row>
    <row r="65" spans="1:32" s="134" customFormat="1" ht="15.75" x14ac:dyDescent="0.25">
      <c r="A65" s="180" t="s">
        <v>336</v>
      </c>
      <c r="B65" s="179" t="s">
        <v>10</v>
      </c>
      <c r="C65" s="82" t="s">
        <v>88</v>
      </c>
      <c r="D65" s="86" t="s">
        <v>89</v>
      </c>
      <c r="E65" s="78">
        <v>118752</v>
      </c>
      <c r="F65" s="82" t="s">
        <v>13</v>
      </c>
      <c r="G65" s="83">
        <v>5213</v>
      </c>
      <c r="H65" s="84">
        <v>28062868</v>
      </c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</row>
    <row r="66" spans="1:32" s="134" customFormat="1" ht="15.75" x14ac:dyDescent="0.25">
      <c r="A66" s="180" t="s">
        <v>337</v>
      </c>
      <c r="B66" s="179" t="s">
        <v>10</v>
      </c>
      <c r="C66" s="82" t="s">
        <v>90</v>
      </c>
      <c r="D66" s="86" t="s">
        <v>91</v>
      </c>
      <c r="E66" s="78">
        <v>71473</v>
      </c>
      <c r="F66" s="82" t="s">
        <v>13</v>
      </c>
      <c r="G66" s="83">
        <v>5221</v>
      </c>
      <c r="H66" s="84">
        <v>27522059</v>
      </c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</row>
    <row r="67" spans="1:32" s="134" customFormat="1" ht="15.75" x14ac:dyDescent="0.25">
      <c r="A67" s="180" t="s">
        <v>338</v>
      </c>
      <c r="B67" s="179" t="s">
        <v>10</v>
      </c>
      <c r="C67" s="82" t="s">
        <v>92</v>
      </c>
      <c r="D67" s="86" t="s">
        <v>93</v>
      </c>
      <c r="E67" s="78">
        <v>118500</v>
      </c>
      <c r="F67" s="82" t="s">
        <v>13</v>
      </c>
      <c r="G67" s="83">
        <v>5213</v>
      </c>
      <c r="H67" s="84">
        <v>25323601</v>
      </c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</row>
    <row r="68" spans="1:32" s="134" customFormat="1" ht="16.5" thickBot="1" x14ac:dyDescent="0.3">
      <c r="A68" s="227" t="s">
        <v>447</v>
      </c>
      <c r="B68" s="228"/>
      <c r="C68" s="228"/>
      <c r="D68" s="229"/>
      <c r="E68" s="236">
        <f>SUM(E28:E67)</f>
        <v>4652052</v>
      </c>
      <c r="F68" s="237"/>
      <c r="G68" s="237"/>
      <c r="H68" s="238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</row>
    <row r="69" spans="1:32" s="134" customFormat="1" ht="16.5" thickTop="1" x14ac:dyDescent="0.25">
      <c r="A69" s="175" t="s">
        <v>339</v>
      </c>
      <c r="B69" s="176" t="s">
        <v>94</v>
      </c>
      <c r="C69" s="86" t="s">
        <v>16</v>
      </c>
      <c r="D69" s="86" t="s">
        <v>95</v>
      </c>
      <c r="E69" s="90">
        <v>150000</v>
      </c>
      <c r="F69" s="86" t="s">
        <v>13</v>
      </c>
      <c r="G69" s="104">
        <v>5212</v>
      </c>
      <c r="H69" s="88">
        <v>15240541</v>
      </c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</row>
    <row r="70" spans="1:32" s="134" customFormat="1" ht="15.75" x14ac:dyDescent="0.25">
      <c r="A70" s="180" t="s">
        <v>340</v>
      </c>
      <c r="B70" s="179" t="s">
        <v>94</v>
      </c>
      <c r="C70" s="82" t="s">
        <v>16</v>
      </c>
      <c r="D70" s="86" t="s">
        <v>96</v>
      </c>
      <c r="E70" s="81">
        <v>270000</v>
      </c>
      <c r="F70" s="82" t="s">
        <v>13</v>
      </c>
      <c r="G70" s="83">
        <v>5212</v>
      </c>
      <c r="H70" s="84">
        <v>15240541</v>
      </c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</row>
    <row r="71" spans="1:32" ht="15.75" x14ac:dyDescent="0.25">
      <c r="A71" s="180" t="s">
        <v>341</v>
      </c>
      <c r="B71" s="179" t="s">
        <v>94</v>
      </c>
      <c r="C71" s="82" t="s">
        <v>16</v>
      </c>
      <c r="D71" s="82" t="s">
        <v>97</v>
      </c>
      <c r="E71" s="81">
        <v>230000</v>
      </c>
      <c r="F71" s="82" t="s">
        <v>13</v>
      </c>
      <c r="G71" s="83">
        <v>5212</v>
      </c>
      <c r="H71" s="84">
        <v>15240541</v>
      </c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</row>
    <row r="72" spans="1:32" ht="15.75" x14ac:dyDescent="0.25">
      <c r="A72" s="180" t="s">
        <v>342</v>
      </c>
      <c r="B72" s="179" t="s">
        <v>94</v>
      </c>
      <c r="C72" s="82" t="s">
        <v>23</v>
      </c>
      <c r="D72" s="82" t="s">
        <v>98</v>
      </c>
      <c r="E72" s="81">
        <v>130000</v>
      </c>
      <c r="F72" s="82" t="s">
        <v>13</v>
      </c>
      <c r="G72" s="83">
        <v>5213</v>
      </c>
      <c r="H72" s="84">
        <v>45250553</v>
      </c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</row>
    <row r="73" spans="1:32" ht="15.75" x14ac:dyDescent="0.25">
      <c r="A73" s="180" t="s">
        <v>343</v>
      </c>
      <c r="B73" s="179" t="s">
        <v>94</v>
      </c>
      <c r="C73" s="82" t="s">
        <v>16</v>
      </c>
      <c r="D73" s="19" t="s">
        <v>99</v>
      </c>
      <c r="E73" s="81">
        <v>140000</v>
      </c>
      <c r="F73" s="82" t="s">
        <v>13</v>
      </c>
      <c r="G73" s="83">
        <v>5212</v>
      </c>
      <c r="H73" s="84">
        <v>15240541</v>
      </c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</row>
    <row r="74" spans="1:32" ht="15.75" x14ac:dyDescent="0.25">
      <c r="A74" s="180" t="s">
        <v>344</v>
      </c>
      <c r="B74" s="179" t="s">
        <v>94</v>
      </c>
      <c r="C74" s="82" t="s">
        <v>100</v>
      </c>
      <c r="D74" s="136" t="s">
        <v>101</v>
      </c>
      <c r="E74" s="81">
        <v>300000</v>
      </c>
      <c r="F74" s="82" t="s">
        <v>13</v>
      </c>
      <c r="G74" s="72">
        <v>5222</v>
      </c>
      <c r="H74" s="84">
        <v>40527832</v>
      </c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</row>
    <row r="75" spans="1:32" ht="15.75" x14ac:dyDescent="0.25">
      <c r="A75" s="180" t="s">
        <v>345</v>
      </c>
      <c r="B75" s="179" t="s">
        <v>94</v>
      </c>
      <c r="C75" s="23" t="s">
        <v>102</v>
      </c>
      <c r="D75" s="23" t="s">
        <v>103</v>
      </c>
      <c r="E75" s="74">
        <v>200000</v>
      </c>
      <c r="F75" s="82" t="s">
        <v>13</v>
      </c>
      <c r="G75" s="72">
        <v>5222</v>
      </c>
      <c r="H75" s="68" t="s">
        <v>104</v>
      </c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</row>
    <row r="76" spans="1:32" ht="15.75" x14ac:dyDescent="0.25">
      <c r="A76" s="180" t="s">
        <v>346</v>
      </c>
      <c r="B76" s="179" t="s">
        <v>94</v>
      </c>
      <c r="C76" s="23" t="s">
        <v>105</v>
      </c>
      <c r="D76" s="23" t="s">
        <v>106</v>
      </c>
      <c r="E76" s="89">
        <v>300000</v>
      </c>
      <c r="F76" s="82" t="s">
        <v>13</v>
      </c>
      <c r="G76" s="72">
        <v>5213</v>
      </c>
      <c r="H76" s="84" t="s">
        <v>107</v>
      </c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</row>
    <row r="77" spans="1:32" ht="15.75" x14ac:dyDescent="0.25">
      <c r="A77" s="180" t="s">
        <v>347</v>
      </c>
      <c r="B77" s="179" t="s">
        <v>94</v>
      </c>
      <c r="C77" s="23" t="s">
        <v>108</v>
      </c>
      <c r="D77" s="23" t="s">
        <v>109</v>
      </c>
      <c r="E77" s="74">
        <v>220000</v>
      </c>
      <c r="F77" s="82" t="s">
        <v>13</v>
      </c>
      <c r="G77" s="72">
        <v>5222</v>
      </c>
      <c r="H77" s="31">
        <v>45249741</v>
      </c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</row>
    <row r="78" spans="1:32" ht="15.75" x14ac:dyDescent="0.25">
      <c r="A78" s="180" t="s">
        <v>348</v>
      </c>
      <c r="B78" s="179" t="s">
        <v>94</v>
      </c>
      <c r="C78" s="23" t="s">
        <v>110</v>
      </c>
      <c r="D78" s="23" t="s">
        <v>111</v>
      </c>
      <c r="E78" s="89">
        <v>200000</v>
      </c>
      <c r="F78" s="82" t="s">
        <v>13</v>
      </c>
      <c r="G78" s="72">
        <v>5213</v>
      </c>
      <c r="H78" s="84" t="s">
        <v>112</v>
      </c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</row>
    <row r="79" spans="1:32" ht="15.75" x14ac:dyDescent="0.25">
      <c r="A79" s="180" t="s">
        <v>349</v>
      </c>
      <c r="B79" s="179" t="s">
        <v>94</v>
      </c>
      <c r="C79" s="23" t="s">
        <v>113</v>
      </c>
      <c r="D79" s="23" t="s">
        <v>114</v>
      </c>
      <c r="E79" s="74">
        <v>200000</v>
      </c>
      <c r="F79" s="82" t="s">
        <v>13</v>
      </c>
      <c r="G79" s="72">
        <v>5229</v>
      </c>
      <c r="H79" s="31">
        <v>42940974</v>
      </c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</row>
    <row r="80" spans="1:32" ht="15.75" x14ac:dyDescent="0.25">
      <c r="A80" s="180" t="s">
        <v>350</v>
      </c>
      <c r="B80" s="179" t="s">
        <v>94</v>
      </c>
      <c r="C80" s="82" t="s">
        <v>115</v>
      </c>
      <c r="D80" s="19" t="s">
        <v>116</v>
      </c>
      <c r="E80" s="81">
        <v>200000</v>
      </c>
      <c r="F80" s="82" t="s">
        <v>13</v>
      </c>
      <c r="G80" s="72">
        <v>5222</v>
      </c>
      <c r="H80" s="84">
        <v>48548774</v>
      </c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</row>
    <row r="81" spans="1:32" ht="15.75" x14ac:dyDescent="0.25">
      <c r="A81" s="180" t="s">
        <v>351</v>
      </c>
      <c r="B81" s="179" t="s">
        <v>94</v>
      </c>
      <c r="C81" s="23" t="s">
        <v>102</v>
      </c>
      <c r="D81" s="23" t="s">
        <v>117</v>
      </c>
      <c r="E81" s="74">
        <v>250000</v>
      </c>
      <c r="F81" s="82" t="s">
        <v>13</v>
      </c>
      <c r="G81" s="72">
        <v>5222</v>
      </c>
      <c r="H81" s="33" t="s">
        <v>104</v>
      </c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</row>
    <row r="82" spans="1:32" ht="15.75" x14ac:dyDescent="0.25">
      <c r="A82" s="180" t="s">
        <v>352</v>
      </c>
      <c r="B82" s="179" t="s">
        <v>94</v>
      </c>
      <c r="C82" s="86" t="s">
        <v>118</v>
      </c>
      <c r="D82" s="18" t="s">
        <v>119</v>
      </c>
      <c r="E82" s="81">
        <v>150000</v>
      </c>
      <c r="F82" s="82" t="s">
        <v>13</v>
      </c>
      <c r="G82" s="83">
        <v>5213</v>
      </c>
      <c r="H82" s="137">
        <v>26147254</v>
      </c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</row>
    <row r="83" spans="1:32" ht="15.75" x14ac:dyDescent="0.25">
      <c r="A83" s="180" t="s">
        <v>353</v>
      </c>
      <c r="B83" s="179" t="s">
        <v>94</v>
      </c>
      <c r="C83" s="23" t="s">
        <v>102</v>
      </c>
      <c r="D83" s="23" t="s">
        <v>120</v>
      </c>
      <c r="E83" s="74">
        <v>250000</v>
      </c>
      <c r="F83" s="82" t="s">
        <v>13</v>
      </c>
      <c r="G83" s="72">
        <v>5222</v>
      </c>
      <c r="H83" s="33" t="s">
        <v>104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</row>
    <row r="84" spans="1:32" ht="15.75" x14ac:dyDescent="0.25">
      <c r="A84" s="180" t="s">
        <v>354</v>
      </c>
      <c r="B84" s="179" t="s">
        <v>94</v>
      </c>
      <c r="C84" s="23" t="s">
        <v>102</v>
      </c>
      <c r="D84" s="23" t="s">
        <v>121</v>
      </c>
      <c r="E84" s="74">
        <v>250000</v>
      </c>
      <c r="F84" s="82" t="s">
        <v>13</v>
      </c>
      <c r="G84" s="72">
        <v>5222</v>
      </c>
      <c r="H84" s="33" t="s">
        <v>104</v>
      </c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</row>
    <row r="85" spans="1:32" ht="15.75" x14ac:dyDescent="0.25">
      <c r="A85" s="180" t="s">
        <v>355</v>
      </c>
      <c r="B85" s="179" t="s">
        <v>94</v>
      </c>
      <c r="C85" s="82" t="s">
        <v>122</v>
      </c>
      <c r="D85" s="19" t="s">
        <v>123</v>
      </c>
      <c r="E85" s="81">
        <v>50000</v>
      </c>
      <c r="F85" s="82" t="s">
        <v>13</v>
      </c>
      <c r="G85" s="83">
        <v>5213</v>
      </c>
      <c r="H85" s="84">
        <v>61503240</v>
      </c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</row>
    <row r="86" spans="1:32" ht="15.75" x14ac:dyDescent="0.25">
      <c r="A86" s="180" t="s">
        <v>356</v>
      </c>
      <c r="B86" s="179" t="s">
        <v>94</v>
      </c>
      <c r="C86" s="82" t="s">
        <v>124</v>
      </c>
      <c r="D86" s="19" t="s">
        <v>125</v>
      </c>
      <c r="E86" s="81">
        <v>100000</v>
      </c>
      <c r="F86" s="82" t="s">
        <v>13</v>
      </c>
      <c r="G86" s="83">
        <v>5221</v>
      </c>
      <c r="H86" s="84">
        <v>27172392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</row>
    <row r="87" spans="1:32" ht="15.75" x14ac:dyDescent="0.25">
      <c r="A87" s="180" t="s">
        <v>357</v>
      </c>
      <c r="B87" s="179" t="s">
        <v>94</v>
      </c>
      <c r="C87" s="82" t="s">
        <v>126</v>
      </c>
      <c r="D87" s="19" t="s">
        <v>127</v>
      </c>
      <c r="E87" s="81">
        <v>50000</v>
      </c>
      <c r="F87" s="82" t="s">
        <v>13</v>
      </c>
      <c r="G87" s="83">
        <v>5222</v>
      </c>
      <c r="H87" s="137">
        <v>44991771</v>
      </c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</row>
    <row r="88" spans="1:32" ht="16.5" thickBot="1" x14ac:dyDescent="0.3">
      <c r="A88" s="180" t="s">
        <v>358</v>
      </c>
      <c r="B88" s="179" t="s">
        <v>94</v>
      </c>
      <c r="C88" s="82" t="s">
        <v>126</v>
      </c>
      <c r="D88" s="19" t="s">
        <v>128</v>
      </c>
      <c r="E88" s="81">
        <v>50000</v>
      </c>
      <c r="F88" s="82" t="s">
        <v>13</v>
      </c>
      <c r="G88" s="108">
        <v>5222</v>
      </c>
      <c r="H88" s="84">
        <v>44991771</v>
      </c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</row>
    <row r="89" spans="1:32" ht="15.75" x14ac:dyDescent="0.25">
      <c r="A89" s="180" t="s">
        <v>359</v>
      </c>
      <c r="B89" s="179" t="s">
        <v>94</v>
      </c>
      <c r="C89" s="82" t="s">
        <v>126</v>
      </c>
      <c r="D89" s="19" t="s">
        <v>129</v>
      </c>
      <c r="E89" s="81">
        <v>50000</v>
      </c>
      <c r="F89" s="82" t="s">
        <v>13</v>
      </c>
      <c r="G89" s="166">
        <v>5222</v>
      </c>
      <c r="H89" s="137">
        <v>44991771</v>
      </c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</row>
    <row r="90" spans="1:32" ht="15.75" x14ac:dyDescent="0.25">
      <c r="A90" s="180" t="s">
        <v>360</v>
      </c>
      <c r="B90" s="179" t="s">
        <v>94</v>
      </c>
      <c r="C90" s="23" t="s">
        <v>130</v>
      </c>
      <c r="D90" s="23" t="s">
        <v>131</v>
      </c>
      <c r="E90" s="89">
        <v>400000</v>
      </c>
      <c r="F90" s="82" t="s">
        <v>13</v>
      </c>
      <c r="G90" s="83">
        <v>5213</v>
      </c>
      <c r="H90" s="138">
        <v>26832721</v>
      </c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</row>
    <row r="91" spans="1:32" ht="16.5" thickBot="1" x14ac:dyDescent="0.3">
      <c r="A91" s="180" t="s">
        <v>361</v>
      </c>
      <c r="B91" s="179" t="s">
        <v>94</v>
      </c>
      <c r="C91" s="23" t="s">
        <v>132</v>
      </c>
      <c r="D91" s="23" t="s">
        <v>133</v>
      </c>
      <c r="E91" s="89">
        <v>50000</v>
      </c>
      <c r="F91" s="82" t="s">
        <v>13</v>
      </c>
      <c r="G91" s="139">
        <v>5222</v>
      </c>
      <c r="H91" s="84" t="s">
        <v>134</v>
      </c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</row>
    <row r="92" spans="1:32" ht="15.75" x14ac:dyDescent="0.25">
      <c r="A92" s="180" t="s">
        <v>362</v>
      </c>
      <c r="B92" s="179" t="s">
        <v>94</v>
      </c>
      <c r="C92" s="82" t="s">
        <v>135</v>
      </c>
      <c r="D92" s="19" t="s">
        <v>136</v>
      </c>
      <c r="E92" s="81">
        <v>180000</v>
      </c>
      <c r="F92" s="82" t="s">
        <v>13</v>
      </c>
      <c r="G92" s="87">
        <v>5222</v>
      </c>
      <c r="H92" s="84">
        <v>69058661</v>
      </c>
    </row>
    <row r="93" spans="1:32" ht="15.75" x14ac:dyDescent="0.25">
      <c r="A93" s="180" t="s">
        <v>363</v>
      </c>
      <c r="B93" s="179" t="s">
        <v>94</v>
      </c>
      <c r="C93" s="82" t="s">
        <v>137</v>
      </c>
      <c r="D93" s="19" t="s">
        <v>138</v>
      </c>
      <c r="E93" s="81">
        <v>50000</v>
      </c>
      <c r="F93" s="82" t="s">
        <v>13</v>
      </c>
      <c r="G93" s="72">
        <v>5222</v>
      </c>
      <c r="H93" s="88">
        <v>18631584</v>
      </c>
    </row>
    <row r="94" spans="1:32" ht="15.75" x14ac:dyDescent="0.25">
      <c r="A94" s="180" t="s">
        <v>364</v>
      </c>
      <c r="B94" s="179" t="s">
        <v>94</v>
      </c>
      <c r="C94" s="23" t="s">
        <v>139</v>
      </c>
      <c r="D94" s="22" t="s">
        <v>140</v>
      </c>
      <c r="E94" s="74">
        <v>100000</v>
      </c>
      <c r="F94" s="82" t="s">
        <v>13</v>
      </c>
      <c r="G94" s="83">
        <v>5213</v>
      </c>
      <c r="H94" s="37">
        <v>27066096</v>
      </c>
    </row>
    <row r="95" spans="1:32" ht="15.75" x14ac:dyDescent="0.25">
      <c r="A95" s="180" t="s">
        <v>365</v>
      </c>
      <c r="B95" s="179" t="s">
        <v>94</v>
      </c>
      <c r="C95" s="23" t="s">
        <v>141</v>
      </c>
      <c r="D95" s="23" t="s">
        <v>142</v>
      </c>
      <c r="E95" s="76">
        <v>350000</v>
      </c>
      <c r="F95" s="82" t="s">
        <v>13</v>
      </c>
      <c r="G95" s="83">
        <v>5213</v>
      </c>
      <c r="H95" s="37">
        <v>28473311</v>
      </c>
    </row>
    <row r="96" spans="1:32" ht="15.75" x14ac:dyDescent="0.25">
      <c r="A96" s="180" t="s">
        <v>366</v>
      </c>
      <c r="B96" s="179" t="s">
        <v>94</v>
      </c>
      <c r="C96" s="23" t="s">
        <v>141</v>
      </c>
      <c r="D96" s="22" t="s">
        <v>143</v>
      </c>
      <c r="E96" s="76">
        <v>100000</v>
      </c>
      <c r="F96" s="82" t="s">
        <v>13</v>
      </c>
      <c r="G96" s="83">
        <v>5213</v>
      </c>
      <c r="H96" s="31">
        <v>28473311</v>
      </c>
    </row>
    <row r="97" spans="1:32" ht="15.75" x14ac:dyDescent="0.25">
      <c r="A97" s="180" t="s">
        <v>367</v>
      </c>
      <c r="B97" s="179" t="s">
        <v>94</v>
      </c>
      <c r="C97" s="23" t="s">
        <v>141</v>
      </c>
      <c r="D97" s="22" t="s">
        <v>144</v>
      </c>
      <c r="E97" s="74">
        <v>200000</v>
      </c>
      <c r="F97" s="82" t="s">
        <v>13</v>
      </c>
      <c r="G97" s="83">
        <v>5213</v>
      </c>
      <c r="H97" s="31">
        <v>28473311</v>
      </c>
    </row>
    <row r="98" spans="1:32" ht="15.75" x14ac:dyDescent="0.25">
      <c r="A98" s="180" t="s">
        <v>368</v>
      </c>
      <c r="B98" s="179" t="s">
        <v>94</v>
      </c>
      <c r="C98" s="82" t="s">
        <v>68</v>
      </c>
      <c r="D98" s="19" t="s">
        <v>145</v>
      </c>
      <c r="E98" s="81">
        <v>120000</v>
      </c>
      <c r="F98" s="82" t="s">
        <v>13</v>
      </c>
      <c r="G98" s="83">
        <v>5221</v>
      </c>
      <c r="H98" s="84" t="s">
        <v>146</v>
      </c>
    </row>
    <row r="99" spans="1:32" ht="15.75" x14ac:dyDescent="0.25">
      <c r="A99" s="180" t="s">
        <v>369</v>
      </c>
      <c r="B99" s="179" t="s">
        <v>94</v>
      </c>
      <c r="C99" s="82" t="s">
        <v>147</v>
      </c>
      <c r="D99" s="19" t="s">
        <v>148</v>
      </c>
      <c r="E99" s="81">
        <v>25000</v>
      </c>
      <c r="F99" s="82" t="s">
        <v>13</v>
      </c>
      <c r="G99" s="83">
        <v>5212</v>
      </c>
      <c r="H99" s="84">
        <v>71572325</v>
      </c>
    </row>
    <row r="100" spans="1:32" ht="15.75" x14ac:dyDescent="0.25">
      <c r="A100" s="180" t="s">
        <v>370</v>
      </c>
      <c r="B100" s="179" t="s">
        <v>94</v>
      </c>
      <c r="C100" s="82" t="s">
        <v>147</v>
      </c>
      <c r="D100" s="82" t="s">
        <v>149</v>
      </c>
      <c r="E100" s="81">
        <v>25000</v>
      </c>
      <c r="F100" s="82" t="s">
        <v>13</v>
      </c>
      <c r="G100" s="83">
        <v>5212</v>
      </c>
      <c r="H100" s="84">
        <v>71572325</v>
      </c>
    </row>
    <row r="101" spans="1:32" ht="15.75" x14ac:dyDescent="0.25">
      <c r="A101" s="180" t="s">
        <v>371</v>
      </c>
      <c r="B101" s="179" t="s">
        <v>94</v>
      </c>
      <c r="C101" s="82" t="s">
        <v>150</v>
      </c>
      <c r="D101" s="82" t="s">
        <v>151</v>
      </c>
      <c r="E101" s="81">
        <v>50000</v>
      </c>
      <c r="F101" s="82" t="s">
        <v>13</v>
      </c>
      <c r="G101" s="72">
        <v>5222</v>
      </c>
      <c r="H101" s="84" t="s">
        <v>152</v>
      </c>
    </row>
    <row r="102" spans="1:32" ht="15.75" x14ac:dyDescent="0.25">
      <c r="A102" s="180" t="s">
        <v>372</v>
      </c>
      <c r="B102" s="179" t="s">
        <v>94</v>
      </c>
      <c r="C102" s="82" t="s">
        <v>153</v>
      </c>
      <c r="D102" s="82" t="s">
        <v>154</v>
      </c>
      <c r="E102" s="81">
        <v>100000</v>
      </c>
      <c r="F102" s="82" t="s">
        <v>13</v>
      </c>
      <c r="G102" s="83">
        <v>5213</v>
      </c>
      <c r="H102" s="84">
        <v>29266980</v>
      </c>
    </row>
    <row r="103" spans="1:32" ht="15.75" x14ac:dyDescent="0.25">
      <c r="A103" s="180" t="s">
        <v>373</v>
      </c>
      <c r="B103" s="179" t="s">
        <v>94</v>
      </c>
      <c r="C103" s="23" t="s">
        <v>155</v>
      </c>
      <c r="D103" s="23" t="s">
        <v>156</v>
      </c>
      <c r="E103" s="89">
        <v>100000</v>
      </c>
      <c r="F103" s="82" t="s">
        <v>13</v>
      </c>
      <c r="G103" s="83">
        <v>5213</v>
      </c>
      <c r="H103" s="84" t="s">
        <v>157</v>
      </c>
    </row>
    <row r="104" spans="1:32" ht="15.75" x14ac:dyDescent="0.25">
      <c r="A104" s="180" t="s">
        <v>374</v>
      </c>
      <c r="B104" s="179" t="s">
        <v>94</v>
      </c>
      <c r="C104" s="23" t="s">
        <v>158</v>
      </c>
      <c r="D104" s="23" t="s">
        <v>159</v>
      </c>
      <c r="E104" s="73">
        <v>150000</v>
      </c>
      <c r="F104" s="82" t="s">
        <v>13</v>
      </c>
      <c r="G104" s="72">
        <v>5222</v>
      </c>
      <c r="H104" s="38">
        <v>69056391</v>
      </c>
    </row>
    <row r="105" spans="1:32" ht="15.75" x14ac:dyDescent="0.25">
      <c r="A105" s="180" t="s">
        <v>375</v>
      </c>
      <c r="B105" s="179" t="s">
        <v>94</v>
      </c>
      <c r="C105" s="82" t="s">
        <v>115</v>
      </c>
      <c r="D105" s="82" t="s">
        <v>160</v>
      </c>
      <c r="E105" s="90">
        <v>100000</v>
      </c>
      <c r="F105" s="82" t="s">
        <v>13</v>
      </c>
      <c r="G105" s="72">
        <v>5222</v>
      </c>
      <c r="H105" s="138">
        <v>48548774</v>
      </c>
    </row>
    <row r="106" spans="1:32" ht="15.75" x14ac:dyDescent="0.25">
      <c r="A106" s="180" t="s">
        <v>376</v>
      </c>
      <c r="B106" s="179" t="s">
        <v>94</v>
      </c>
      <c r="C106" s="82" t="s">
        <v>161</v>
      </c>
      <c r="D106" s="82" t="s">
        <v>162</v>
      </c>
      <c r="E106" s="90">
        <v>200000</v>
      </c>
      <c r="F106" s="82" t="s">
        <v>13</v>
      </c>
      <c r="G106" s="83">
        <v>5222</v>
      </c>
      <c r="H106" s="84">
        <v>26612038</v>
      </c>
    </row>
    <row r="107" spans="1:32" ht="15.75" x14ac:dyDescent="0.25">
      <c r="A107" s="180" t="s">
        <v>377</v>
      </c>
      <c r="B107" s="179" t="s">
        <v>94</v>
      </c>
      <c r="C107" s="82" t="s">
        <v>163</v>
      </c>
      <c r="D107" s="82" t="s">
        <v>164</v>
      </c>
      <c r="E107" s="81">
        <v>150000</v>
      </c>
      <c r="F107" s="82" t="s">
        <v>13</v>
      </c>
      <c r="G107" s="83">
        <v>5213</v>
      </c>
      <c r="H107" s="138">
        <v>26714949</v>
      </c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</row>
    <row r="108" spans="1:32" ht="15.75" x14ac:dyDescent="0.25">
      <c r="A108" s="180" t="s">
        <v>378</v>
      </c>
      <c r="B108" s="179" t="s">
        <v>94</v>
      </c>
      <c r="C108" s="23" t="s">
        <v>141</v>
      </c>
      <c r="D108" s="19" t="s">
        <v>165</v>
      </c>
      <c r="E108" s="85">
        <v>100000</v>
      </c>
      <c r="F108" s="82" t="s">
        <v>13</v>
      </c>
      <c r="G108" s="83">
        <v>5213</v>
      </c>
      <c r="H108" s="84" t="s">
        <v>166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</row>
    <row r="109" spans="1:32" ht="15.75" x14ac:dyDescent="0.25">
      <c r="A109" s="180" t="s">
        <v>379</v>
      </c>
      <c r="B109" s="179" t="s">
        <v>94</v>
      </c>
      <c r="C109" s="23" t="s">
        <v>150</v>
      </c>
      <c r="D109" s="23" t="s">
        <v>167</v>
      </c>
      <c r="E109" s="89">
        <v>150000</v>
      </c>
      <c r="F109" s="82" t="s">
        <v>13</v>
      </c>
      <c r="G109" s="72">
        <v>5222</v>
      </c>
      <c r="H109" s="84">
        <v>65401255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</row>
    <row r="110" spans="1:32" ht="15.75" x14ac:dyDescent="0.25">
      <c r="A110" s="180" t="s">
        <v>380</v>
      </c>
      <c r="B110" s="179" t="s">
        <v>94</v>
      </c>
      <c r="C110" s="23" t="s">
        <v>150</v>
      </c>
      <c r="D110" s="23" t="s">
        <v>168</v>
      </c>
      <c r="E110" s="89">
        <v>150000</v>
      </c>
      <c r="F110" s="82" t="s">
        <v>13</v>
      </c>
      <c r="G110" s="72">
        <v>5222</v>
      </c>
      <c r="H110" s="84">
        <v>65401255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</row>
    <row r="111" spans="1:32" ht="16.5" thickBot="1" x14ac:dyDescent="0.3">
      <c r="A111" s="227" t="s">
        <v>448</v>
      </c>
      <c r="B111" s="228"/>
      <c r="C111" s="228"/>
      <c r="D111" s="229"/>
      <c r="E111" s="230">
        <f>SUM(E69:E110)</f>
        <v>6590000</v>
      </c>
      <c r="F111" s="231"/>
      <c r="G111" s="231"/>
      <c r="H111" s="232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</row>
    <row r="112" spans="1:32" ht="16.5" thickTop="1" x14ac:dyDescent="0.25">
      <c r="A112" s="175" t="s">
        <v>381</v>
      </c>
      <c r="B112" s="176" t="s">
        <v>169</v>
      </c>
      <c r="C112" s="22" t="s">
        <v>170</v>
      </c>
      <c r="D112" s="18" t="s">
        <v>171</v>
      </c>
      <c r="E112" s="85">
        <v>200000</v>
      </c>
      <c r="F112" s="86" t="s">
        <v>13</v>
      </c>
      <c r="G112" s="104">
        <v>5213</v>
      </c>
      <c r="H112" s="88">
        <v>25863061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</row>
    <row r="113" spans="1:32" ht="15.75" x14ac:dyDescent="0.25">
      <c r="A113" s="180" t="s">
        <v>382</v>
      </c>
      <c r="B113" s="179" t="s">
        <v>169</v>
      </c>
      <c r="C113" s="23" t="s">
        <v>16</v>
      </c>
      <c r="D113" s="19" t="s">
        <v>172</v>
      </c>
      <c r="E113" s="73">
        <v>100000</v>
      </c>
      <c r="F113" s="82" t="s">
        <v>13</v>
      </c>
      <c r="G113" s="83">
        <v>5212</v>
      </c>
      <c r="H113" s="31">
        <v>15240541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</row>
    <row r="114" spans="1:32" ht="15.75" x14ac:dyDescent="0.25">
      <c r="A114" s="180" t="s">
        <v>383</v>
      </c>
      <c r="B114" s="179" t="s">
        <v>169</v>
      </c>
      <c r="C114" s="23" t="s">
        <v>173</v>
      </c>
      <c r="D114" s="19" t="s">
        <v>174</v>
      </c>
      <c r="E114" s="73">
        <v>150000</v>
      </c>
      <c r="F114" s="82" t="s">
        <v>13</v>
      </c>
      <c r="G114" s="83">
        <v>5212</v>
      </c>
      <c r="H114" s="37">
        <v>13716069</v>
      </c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</row>
    <row r="115" spans="1:32" ht="15.75" x14ac:dyDescent="0.25">
      <c r="A115" s="180" t="s">
        <v>384</v>
      </c>
      <c r="B115" s="179" t="s">
        <v>169</v>
      </c>
      <c r="C115" s="23" t="s">
        <v>175</v>
      </c>
      <c r="D115" s="19" t="s">
        <v>176</v>
      </c>
      <c r="E115" s="73">
        <v>180000</v>
      </c>
      <c r="F115" s="82" t="s">
        <v>13</v>
      </c>
      <c r="G115" s="83">
        <v>5213</v>
      </c>
      <c r="H115" s="37">
        <v>27876829</v>
      </c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</row>
    <row r="116" spans="1:32" ht="15.75" x14ac:dyDescent="0.25">
      <c r="A116" s="180" t="s">
        <v>385</v>
      </c>
      <c r="B116" s="179" t="s">
        <v>169</v>
      </c>
      <c r="C116" s="23" t="s">
        <v>68</v>
      </c>
      <c r="D116" s="19" t="s">
        <v>177</v>
      </c>
      <c r="E116" s="74">
        <v>270000</v>
      </c>
      <c r="F116" s="82" t="s">
        <v>13</v>
      </c>
      <c r="G116" s="83">
        <v>5221</v>
      </c>
      <c r="H116" s="38">
        <v>25761382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</row>
    <row r="117" spans="1:32" ht="15.75" x14ac:dyDescent="0.25">
      <c r="A117" s="180" t="s">
        <v>386</v>
      </c>
      <c r="B117" s="179" t="s">
        <v>169</v>
      </c>
      <c r="C117" s="23" t="s">
        <v>68</v>
      </c>
      <c r="D117" s="19" t="s">
        <v>178</v>
      </c>
      <c r="E117" s="74">
        <v>250000</v>
      </c>
      <c r="F117" s="82" t="s">
        <v>13</v>
      </c>
      <c r="G117" s="83">
        <v>5221</v>
      </c>
      <c r="H117" s="31">
        <v>25761382</v>
      </c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</row>
    <row r="118" spans="1:32" ht="15.75" x14ac:dyDescent="0.25">
      <c r="A118" s="180" t="s">
        <v>387</v>
      </c>
      <c r="B118" s="179" t="s">
        <v>169</v>
      </c>
      <c r="C118" s="23" t="s">
        <v>175</v>
      </c>
      <c r="D118" s="19" t="s">
        <v>179</v>
      </c>
      <c r="E118" s="74">
        <v>300000</v>
      </c>
      <c r="F118" s="82" t="s">
        <v>13</v>
      </c>
      <c r="G118" s="83">
        <v>5213</v>
      </c>
      <c r="H118" s="31">
        <v>27876829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</row>
    <row r="119" spans="1:32" ht="15.75" x14ac:dyDescent="0.25">
      <c r="A119" s="180" t="s">
        <v>388</v>
      </c>
      <c r="B119" s="179" t="s">
        <v>169</v>
      </c>
      <c r="C119" s="23" t="s">
        <v>102</v>
      </c>
      <c r="D119" s="19" t="s">
        <v>180</v>
      </c>
      <c r="E119" s="74">
        <v>290000</v>
      </c>
      <c r="F119" s="82" t="s">
        <v>13</v>
      </c>
      <c r="G119" s="72">
        <v>5222</v>
      </c>
      <c r="H119" s="41" t="s">
        <v>104</v>
      </c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</row>
    <row r="120" spans="1:32" ht="15.75" x14ac:dyDescent="0.25">
      <c r="A120" s="180" t="s">
        <v>389</v>
      </c>
      <c r="B120" s="179" t="s">
        <v>169</v>
      </c>
      <c r="C120" s="23" t="s">
        <v>181</v>
      </c>
      <c r="D120" s="19" t="s">
        <v>182</v>
      </c>
      <c r="E120" s="74">
        <v>200000</v>
      </c>
      <c r="F120" s="82" t="s">
        <v>13</v>
      </c>
      <c r="G120" s="83">
        <v>5213</v>
      </c>
      <c r="H120" s="41" t="s">
        <v>183</v>
      </c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</row>
    <row r="121" spans="1:32" ht="15.75" x14ac:dyDescent="0.25">
      <c r="A121" s="180" t="s">
        <v>390</v>
      </c>
      <c r="B121" s="179" t="s">
        <v>169</v>
      </c>
      <c r="C121" s="25" t="s">
        <v>108</v>
      </c>
      <c r="D121" s="25" t="s">
        <v>184</v>
      </c>
      <c r="E121" s="75">
        <v>160000</v>
      </c>
      <c r="F121" s="82" t="s">
        <v>13</v>
      </c>
      <c r="G121" s="72">
        <v>5222</v>
      </c>
      <c r="H121" s="41" t="s">
        <v>185</v>
      </c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</row>
    <row r="122" spans="1:32" ht="15.75" x14ac:dyDescent="0.25">
      <c r="A122" s="180" t="s">
        <v>391</v>
      </c>
      <c r="B122" s="179" t="s">
        <v>169</v>
      </c>
      <c r="C122" s="23" t="s">
        <v>186</v>
      </c>
      <c r="D122" s="23" t="s">
        <v>187</v>
      </c>
      <c r="E122" s="74">
        <v>300000</v>
      </c>
      <c r="F122" s="82" t="s">
        <v>13</v>
      </c>
      <c r="G122" s="83">
        <v>5213</v>
      </c>
      <c r="H122" s="31">
        <v>64576582</v>
      </c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</row>
    <row r="123" spans="1:32" ht="15.75" x14ac:dyDescent="0.25">
      <c r="A123" s="180" t="s">
        <v>392</v>
      </c>
      <c r="B123" s="179" t="s">
        <v>169</v>
      </c>
      <c r="C123" s="23" t="s">
        <v>186</v>
      </c>
      <c r="D123" s="19" t="s">
        <v>188</v>
      </c>
      <c r="E123" s="74">
        <v>100000</v>
      </c>
      <c r="F123" s="82" t="s">
        <v>13</v>
      </c>
      <c r="G123" s="83">
        <v>5213</v>
      </c>
      <c r="H123" s="31">
        <v>64576582</v>
      </c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</row>
    <row r="124" spans="1:32" ht="15.75" x14ac:dyDescent="0.25">
      <c r="A124" s="180" t="s">
        <v>393</v>
      </c>
      <c r="B124" s="179" t="s">
        <v>169</v>
      </c>
      <c r="C124" s="23" t="s">
        <v>186</v>
      </c>
      <c r="D124" s="19" t="s">
        <v>189</v>
      </c>
      <c r="E124" s="74">
        <v>250000</v>
      </c>
      <c r="F124" s="82" t="s">
        <v>13</v>
      </c>
      <c r="G124" s="83">
        <v>5213</v>
      </c>
      <c r="H124" s="31">
        <v>64576582</v>
      </c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</row>
    <row r="125" spans="1:32" ht="15.75" x14ac:dyDescent="0.25">
      <c r="A125" s="180" t="s">
        <v>394</v>
      </c>
      <c r="B125" s="179" t="s">
        <v>169</v>
      </c>
      <c r="C125" s="25" t="s">
        <v>190</v>
      </c>
      <c r="D125" s="25" t="s">
        <v>191</v>
      </c>
      <c r="E125" s="75">
        <v>100000</v>
      </c>
      <c r="F125" s="82" t="s">
        <v>13</v>
      </c>
      <c r="G125" s="83">
        <v>5213</v>
      </c>
      <c r="H125" s="31">
        <v>47307218</v>
      </c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</row>
    <row r="126" spans="1:32" ht="15.75" x14ac:dyDescent="0.25">
      <c r="A126" s="180" t="s">
        <v>395</v>
      </c>
      <c r="B126" s="179" t="s">
        <v>169</v>
      </c>
      <c r="C126" s="25" t="s">
        <v>192</v>
      </c>
      <c r="D126" s="25" t="s">
        <v>193</v>
      </c>
      <c r="E126" s="75">
        <v>90000</v>
      </c>
      <c r="F126" s="82" t="s">
        <v>13</v>
      </c>
      <c r="G126" s="83">
        <v>5213</v>
      </c>
      <c r="H126" s="31">
        <v>29054672</v>
      </c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</row>
    <row r="127" spans="1:32" ht="15.75" x14ac:dyDescent="0.25">
      <c r="A127" s="180" t="s">
        <v>396</v>
      </c>
      <c r="B127" s="179" t="s">
        <v>169</v>
      </c>
      <c r="C127" s="25" t="s">
        <v>192</v>
      </c>
      <c r="D127" s="25" t="s">
        <v>194</v>
      </c>
      <c r="E127" s="75">
        <v>160000</v>
      </c>
      <c r="F127" s="82" t="s">
        <v>13</v>
      </c>
      <c r="G127" s="83">
        <v>5213</v>
      </c>
      <c r="H127" s="33" t="s">
        <v>195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</row>
    <row r="128" spans="1:32" ht="15.75" x14ac:dyDescent="0.25">
      <c r="A128" s="180" t="s">
        <v>397</v>
      </c>
      <c r="B128" s="179" t="s">
        <v>169</v>
      </c>
      <c r="C128" s="25" t="s">
        <v>192</v>
      </c>
      <c r="D128" s="25" t="s">
        <v>196</v>
      </c>
      <c r="E128" s="75">
        <v>130000</v>
      </c>
      <c r="F128" s="82" t="s">
        <v>13</v>
      </c>
      <c r="G128" s="83">
        <v>5213</v>
      </c>
      <c r="H128" s="33" t="s">
        <v>195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</row>
    <row r="129" spans="1:32" ht="15.75" x14ac:dyDescent="0.25">
      <c r="A129" s="180" t="s">
        <v>398</v>
      </c>
      <c r="B129" s="179" t="s">
        <v>169</v>
      </c>
      <c r="C129" s="25" t="s">
        <v>122</v>
      </c>
      <c r="D129" s="25" t="s">
        <v>197</v>
      </c>
      <c r="E129" s="75">
        <v>200000</v>
      </c>
      <c r="F129" s="82" t="s">
        <v>13</v>
      </c>
      <c r="G129" s="83">
        <v>5213</v>
      </c>
      <c r="H129" s="33" t="s">
        <v>198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</row>
    <row r="130" spans="1:32" ht="15.75" x14ac:dyDescent="0.25">
      <c r="A130" s="180" t="s">
        <v>399</v>
      </c>
      <c r="B130" s="179" t="s">
        <v>169</v>
      </c>
      <c r="C130" s="25" t="s">
        <v>122</v>
      </c>
      <c r="D130" s="25" t="s">
        <v>199</v>
      </c>
      <c r="E130" s="75">
        <v>200000</v>
      </c>
      <c r="F130" s="82" t="s">
        <v>13</v>
      </c>
      <c r="G130" s="83">
        <v>5213</v>
      </c>
      <c r="H130" s="31">
        <v>61503240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</row>
    <row r="131" spans="1:32" ht="15.75" x14ac:dyDescent="0.25">
      <c r="A131" s="180" t="s">
        <v>400</v>
      </c>
      <c r="B131" s="179" t="s">
        <v>169</v>
      </c>
      <c r="C131" s="25" t="s">
        <v>68</v>
      </c>
      <c r="D131" s="25" t="s">
        <v>200</v>
      </c>
      <c r="E131" s="75">
        <v>250000</v>
      </c>
      <c r="F131" s="82" t="s">
        <v>13</v>
      </c>
      <c r="G131" s="83">
        <v>5221</v>
      </c>
      <c r="H131" s="38">
        <v>25761382</v>
      </c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</row>
    <row r="132" spans="1:32" ht="15.75" x14ac:dyDescent="0.25">
      <c r="A132" s="180" t="s">
        <v>401</v>
      </c>
      <c r="B132" s="179" t="s">
        <v>169</v>
      </c>
      <c r="C132" s="25" t="s">
        <v>201</v>
      </c>
      <c r="D132" s="25" t="s">
        <v>202</v>
      </c>
      <c r="E132" s="75">
        <v>300000</v>
      </c>
      <c r="F132" s="82" t="s">
        <v>13</v>
      </c>
      <c r="G132" s="83">
        <v>5213</v>
      </c>
      <c r="H132" s="33" t="s">
        <v>203</v>
      </c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</row>
    <row r="133" spans="1:32" ht="15.75" x14ac:dyDescent="0.25">
      <c r="A133" s="180" t="s">
        <v>402</v>
      </c>
      <c r="B133" s="179" t="s">
        <v>169</v>
      </c>
      <c r="C133" s="25" t="s">
        <v>204</v>
      </c>
      <c r="D133" s="25" t="s">
        <v>205</v>
      </c>
      <c r="E133" s="75">
        <v>246600</v>
      </c>
      <c r="F133" s="82" t="s">
        <v>13</v>
      </c>
      <c r="G133" s="72">
        <v>5213</v>
      </c>
      <c r="H133" s="84">
        <v>25722077</v>
      </c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</row>
    <row r="134" spans="1:32" ht="15.75" x14ac:dyDescent="0.25">
      <c r="A134" s="180" t="s">
        <v>403</v>
      </c>
      <c r="B134" s="179" t="s">
        <v>169</v>
      </c>
      <c r="C134" s="25" t="s">
        <v>141</v>
      </c>
      <c r="D134" s="26" t="s">
        <v>206</v>
      </c>
      <c r="E134" s="75">
        <v>300000</v>
      </c>
      <c r="F134" s="82" t="s">
        <v>13</v>
      </c>
      <c r="G134" s="83">
        <v>5213</v>
      </c>
      <c r="H134" s="31">
        <v>28473311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</row>
    <row r="135" spans="1:32" ht="15.75" x14ac:dyDescent="0.25">
      <c r="A135" s="180" t="s">
        <v>404</v>
      </c>
      <c r="B135" s="179" t="s">
        <v>169</v>
      </c>
      <c r="C135" s="25" t="s">
        <v>141</v>
      </c>
      <c r="D135" s="26" t="s">
        <v>207</v>
      </c>
      <c r="E135" s="75">
        <v>200000</v>
      </c>
      <c r="F135" s="82" t="s">
        <v>13</v>
      </c>
      <c r="G135" s="83">
        <v>5213</v>
      </c>
      <c r="H135" s="31">
        <v>28473311</v>
      </c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</row>
    <row r="136" spans="1:32" ht="15.75" x14ac:dyDescent="0.25">
      <c r="A136" s="180" t="s">
        <v>405</v>
      </c>
      <c r="B136" s="179" t="s">
        <v>169</v>
      </c>
      <c r="C136" s="25" t="s">
        <v>208</v>
      </c>
      <c r="D136" s="26" t="s">
        <v>209</v>
      </c>
      <c r="E136" s="75">
        <v>280000</v>
      </c>
      <c r="F136" s="82" t="s">
        <v>13</v>
      </c>
      <c r="G136" s="72">
        <v>5229</v>
      </c>
      <c r="H136" s="37">
        <v>72545879</v>
      </c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</row>
    <row r="137" spans="1:32" ht="15.75" x14ac:dyDescent="0.25">
      <c r="A137" s="180" t="s">
        <v>406</v>
      </c>
      <c r="B137" s="179" t="s">
        <v>169</v>
      </c>
      <c r="C137" s="25" t="s">
        <v>210</v>
      </c>
      <c r="D137" s="26" t="s">
        <v>211</v>
      </c>
      <c r="E137" s="75">
        <v>200000</v>
      </c>
      <c r="F137" s="82" t="s">
        <v>13</v>
      </c>
      <c r="G137" s="83">
        <v>5213</v>
      </c>
      <c r="H137" s="37">
        <v>29266980</v>
      </c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</row>
    <row r="138" spans="1:32" ht="15.75" x14ac:dyDescent="0.25">
      <c r="A138" s="180" t="s">
        <v>407</v>
      </c>
      <c r="B138" s="179" t="s">
        <v>169</v>
      </c>
      <c r="C138" s="25" t="s">
        <v>212</v>
      </c>
      <c r="D138" s="26" t="s">
        <v>213</v>
      </c>
      <c r="E138" s="75">
        <v>200000</v>
      </c>
      <c r="F138" s="82" t="s">
        <v>13</v>
      </c>
      <c r="G138" s="83">
        <v>5221</v>
      </c>
      <c r="H138" s="31">
        <v>26465035</v>
      </c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</row>
    <row r="139" spans="1:32" ht="15.75" x14ac:dyDescent="0.25">
      <c r="A139" s="180" t="s">
        <v>408</v>
      </c>
      <c r="B139" s="179" t="s">
        <v>169</v>
      </c>
      <c r="C139" s="25" t="s">
        <v>88</v>
      </c>
      <c r="D139" s="26" t="s">
        <v>214</v>
      </c>
      <c r="E139" s="75">
        <v>220000</v>
      </c>
      <c r="F139" s="82" t="s">
        <v>13</v>
      </c>
      <c r="G139" s="83">
        <v>5213</v>
      </c>
      <c r="H139" s="31">
        <v>28062868</v>
      </c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</row>
    <row r="140" spans="1:32" ht="15.75" x14ac:dyDescent="0.25">
      <c r="A140" s="180" t="s">
        <v>409</v>
      </c>
      <c r="B140" s="179" t="s">
        <v>169</v>
      </c>
      <c r="C140" s="25" t="s">
        <v>68</v>
      </c>
      <c r="D140" s="26" t="s">
        <v>215</v>
      </c>
      <c r="E140" s="75">
        <v>240000</v>
      </c>
      <c r="F140" s="82" t="s">
        <v>13</v>
      </c>
      <c r="G140" s="83">
        <v>5221</v>
      </c>
      <c r="H140" s="31">
        <v>25761382</v>
      </c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</row>
    <row r="141" spans="1:32" ht="15.75" x14ac:dyDescent="0.25">
      <c r="A141" s="180" t="s">
        <v>410</v>
      </c>
      <c r="B141" s="179" t="s">
        <v>169</v>
      </c>
      <c r="C141" s="25" t="s">
        <v>68</v>
      </c>
      <c r="D141" s="26" t="s">
        <v>216</v>
      </c>
      <c r="E141" s="75">
        <v>100000</v>
      </c>
      <c r="F141" s="82" t="s">
        <v>13</v>
      </c>
      <c r="G141" s="83">
        <v>5221</v>
      </c>
      <c r="H141" s="31">
        <v>25761382</v>
      </c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</row>
    <row r="142" spans="1:32" ht="15.75" x14ac:dyDescent="0.25">
      <c r="A142" s="180" t="s">
        <v>411</v>
      </c>
      <c r="B142" s="179" t="s">
        <v>169</v>
      </c>
      <c r="C142" s="25" t="s">
        <v>163</v>
      </c>
      <c r="D142" s="26" t="s">
        <v>217</v>
      </c>
      <c r="E142" s="75">
        <v>300000</v>
      </c>
      <c r="F142" s="82" t="s">
        <v>13</v>
      </c>
      <c r="G142" s="83">
        <v>5213</v>
      </c>
      <c r="H142" s="31">
        <v>26714949</v>
      </c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</row>
    <row r="143" spans="1:32" ht="15.75" x14ac:dyDescent="0.25">
      <c r="A143" s="180" t="s">
        <v>412</v>
      </c>
      <c r="B143" s="179" t="s">
        <v>169</v>
      </c>
      <c r="C143" s="25" t="s">
        <v>218</v>
      </c>
      <c r="D143" s="25" t="s">
        <v>219</v>
      </c>
      <c r="E143" s="75">
        <v>90000</v>
      </c>
      <c r="F143" s="82" t="s">
        <v>13</v>
      </c>
      <c r="G143" s="83">
        <v>5212</v>
      </c>
      <c r="H143" s="31">
        <v>12039888</v>
      </c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</row>
    <row r="144" spans="1:32" ht="15.75" x14ac:dyDescent="0.25">
      <c r="A144" s="180" t="s">
        <v>413</v>
      </c>
      <c r="B144" s="179" t="s">
        <v>169</v>
      </c>
      <c r="C144" s="23" t="s">
        <v>220</v>
      </c>
      <c r="D144" s="23" t="s">
        <v>221</v>
      </c>
      <c r="E144" s="89">
        <v>100000</v>
      </c>
      <c r="F144" s="82" t="s">
        <v>13</v>
      </c>
      <c r="G144" s="72">
        <v>5222</v>
      </c>
      <c r="H144" s="84">
        <v>65990871</v>
      </c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</row>
    <row r="145" spans="1:32" ht="15.75" x14ac:dyDescent="0.25">
      <c r="A145" s="180" t="s">
        <v>414</v>
      </c>
      <c r="B145" s="179" t="s">
        <v>169</v>
      </c>
      <c r="C145" s="19" t="s">
        <v>155</v>
      </c>
      <c r="D145" s="82" t="s">
        <v>222</v>
      </c>
      <c r="E145" s="81">
        <v>200000</v>
      </c>
      <c r="F145" s="82" t="s">
        <v>13</v>
      </c>
      <c r="G145" s="83">
        <v>5213</v>
      </c>
      <c r="H145" s="84" t="s">
        <v>157</v>
      </c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</row>
    <row r="146" spans="1:32" ht="16.5" thickBot="1" x14ac:dyDescent="0.3">
      <c r="A146" s="227" t="s">
        <v>449</v>
      </c>
      <c r="B146" s="228"/>
      <c r="C146" s="228"/>
      <c r="D146" s="229"/>
      <c r="E146" s="233">
        <f>SUM(E112:E145)</f>
        <v>6856600</v>
      </c>
      <c r="F146" s="234"/>
      <c r="G146" s="234"/>
      <c r="H146" s="235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</row>
    <row r="147" spans="1:32" ht="16.5" thickTop="1" x14ac:dyDescent="0.25">
      <c r="A147" s="175" t="s">
        <v>415</v>
      </c>
      <c r="B147" s="176" t="s">
        <v>223</v>
      </c>
      <c r="C147" s="22" t="s">
        <v>224</v>
      </c>
      <c r="D147" s="22" t="s">
        <v>225</v>
      </c>
      <c r="E147" s="85">
        <v>100000</v>
      </c>
      <c r="F147" s="86" t="s">
        <v>13</v>
      </c>
      <c r="G147" s="87">
        <v>5334</v>
      </c>
      <c r="H147" s="88">
        <v>67985807</v>
      </c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</row>
    <row r="148" spans="1:32" ht="15.75" x14ac:dyDescent="0.25">
      <c r="A148" s="180" t="s">
        <v>416</v>
      </c>
      <c r="B148" s="179" t="s">
        <v>223</v>
      </c>
      <c r="C148" s="23" t="s">
        <v>132</v>
      </c>
      <c r="D148" s="23" t="s">
        <v>226</v>
      </c>
      <c r="E148" s="89">
        <v>150000</v>
      </c>
      <c r="F148" s="82" t="s">
        <v>13</v>
      </c>
      <c r="G148" s="83">
        <v>5222</v>
      </c>
      <c r="H148" s="84">
        <v>61383929</v>
      </c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</row>
    <row r="149" spans="1:32" ht="16.5" thickBot="1" x14ac:dyDescent="0.3">
      <c r="A149" s="227" t="s">
        <v>450</v>
      </c>
      <c r="B149" s="228"/>
      <c r="C149" s="228"/>
      <c r="D149" s="229"/>
      <c r="E149" s="230">
        <f>SUM(E147:E148)</f>
        <v>250000</v>
      </c>
      <c r="F149" s="231"/>
      <c r="G149" s="231"/>
      <c r="H149" s="232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</row>
    <row r="150" spans="1:32" ht="16.5" thickTop="1" x14ac:dyDescent="0.25">
      <c r="A150" s="175" t="s">
        <v>417</v>
      </c>
      <c r="B150" s="176" t="s">
        <v>227</v>
      </c>
      <c r="C150" s="18" t="s">
        <v>228</v>
      </c>
      <c r="D150" s="18" t="s">
        <v>229</v>
      </c>
      <c r="E150" s="90">
        <v>1900000</v>
      </c>
      <c r="F150" s="86" t="s">
        <v>13</v>
      </c>
      <c r="G150" s="87">
        <v>5332</v>
      </c>
      <c r="H150" s="88">
        <v>68407700</v>
      </c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</row>
    <row r="151" spans="1:32" ht="15.75" x14ac:dyDescent="0.25">
      <c r="A151" s="180" t="s">
        <v>418</v>
      </c>
      <c r="B151" s="179" t="s">
        <v>227</v>
      </c>
      <c r="C151" s="82" t="s">
        <v>228</v>
      </c>
      <c r="D151" s="19" t="s">
        <v>230</v>
      </c>
      <c r="E151" s="81">
        <v>1800000</v>
      </c>
      <c r="F151" s="82" t="s">
        <v>13</v>
      </c>
      <c r="G151" s="83">
        <v>5332</v>
      </c>
      <c r="H151" s="84">
        <v>68407700</v>
      </c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</row>
    <row r="152" spans="1:32" ht="15.75" x14ac:dyDescent="0.25">
      <c r="A152" s="180" t="s">
        <v>420</v>
      </c>
      <c r="B152" s="179" t="s">
        <v>227</v>
      </c>
      <c r="C152" s="19" t="s">
        <v>190</v>
      </c>
      <c r="D152" s="82" t="s">
        <v>233</v>
      </c>
      <c r="E152" s="89">
        <v>500000</v>
      </c>
      <c r="F152" s="82" t="s">
        <v>13</v>
      </c>
      <c r="G152" s="83">
        <v>5213</v>
      </c>
      <c r="H152" s="84" t="s">
        <v>234</v>
      </c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</row>
    <row r="153" spans="1:32" ht="15.75" x14ac:dyDescent="0.25">
      <c r="A153" s="180" t="s">
        <v>421</v>
      </c>
      <c r="B153" s="179" t="s">
        <v>227</v>
      </c>
      <c r="C153" s="19" t="s">
        <v>113</v>
      </c>
      <c r="D153" s="82" t="s">
        <v>235</v>
      </c>
      <c r="E153" s="81">
        <v>500000</v>
      </c>
      <c r="F153" s="82" t="s">
        <v>13</v>
      </c>
      <c r="G153" s="72">
        <v>5229</v>
      </c>
      <c r="H153" s="84">
        <v>42940974</v>
      </c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</row>
    <row r="154" spans="1:32" ht="16.5" thickBot="1" x14ac:dyDescent="0.3">
      <c r="A154" s="227" t="s">
        <v>451</v>
      </c>
      <c r="B154" s="228"/>
      <c r="C154" s="228"/>
      <c r="D154" s="229"/>
      <c r="E154" s="233">
        <f>SUM(E150:E153)</f>
        <v>4700000</v>
      </c>
      <c r="F154" s="234"/>
      <c r="G154" s="234"/>
      <c r="H154" s="235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</row>
    <row r="155" spans="1:32" ht="16.5" thickTop="1" x14ac:dyDescent="0.25">
      <c r="A155" s="175" t="s">
        <v>419</v>
      </c>
      <c r="B155" s="176" t="s">
        <v>231</v>
      </c>
      <c r="C155" s="18" t="s">
        <v>141</v>
      </c>
      <c r="D155" s="86" t="s">
        <v>232</v>
      </c>
      <c r="E155" s="85">
        <v>500000</v>
      </c>
      <c r="F155" s="86" t="s">
        <v>13</v>
      </c>
      <c r="G155" s="104">
        <v>5213</v>
      </c>
      <c r="H155" s="88" t="s">
        <v>166</v>
      </c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</row>
    <row r="156" spans="1:32" ht="16.5" thickBot="1" x14ac:dyDescent="0.3">
      <c r="A156" s="227" t="s">
        <v>452</v>
      </c>
      <c r="B156" s="228"/>
      <c r="C156" s="228"/>
      <c r="D156" s="229"/>
      <c r="E156" s="230">
        <f>SUM(E155)</f>
        <v>500000</v>
      </c>
      <c r="F156" s="231"/>
      <c r="G156" s="231"/>
      <c r="H156" s="232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</row>
    <row r="157" spans="1:32" s="173" customFormat="1" ht="34.5" customHeight="1" thickTop="1" thickBot="1" x14ac:dyDescent="0.35">
      <c r="A157" s="213" t="s">
        <v>463</v>
      </c>
      <c r="B157" s="214"/>
      <c r="C157" s="214"/>
      <c r="D157" s="215"/>
      <c r="E157" s="239">
        <f>E5+E17+E19+E27+E68+E111+E146+E149+E154+E156</f>
        <v>31917652</v>
      </c>
      <c r="F157" s="240"/>
      <c r="G157" s="240"/>
      <c r="H157" s="241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</row>
  </sheetData>
  <sheetProtection password="C6E2" sheet="1" objects="1" scenarios="1"/>
  <sortState ref="A3:AF146">
    <sortCondition ref="B3:B146"/>
    <sortCondition ref="A3:A146"/>
  </sortState>
  <mergeCells count="28">
    <mergeCell ref="H1:H2"/>
    <mergeCell ref="A1:A2"/>
    <mergeCell ref="B1:B2"/>
    <mergeCell ref="C1:D1"/>
    <mergeCell ref="F1:F2"/>
    <mergeCell ref="G1:G2"/>
    <mergeCell ref="A157:D157"/>
    <mergeCell ref="E157:H157"/>
    <mergeCell ref="A5:D5"/>
    <mergeCell ref="E5:H5"/>
    <mergeCell ref="A17:D17"/>
    <mergeCell ref="E17:H17"/>
    <mergeCell ref="A19:D19"/>
    <mergeCell ref="E19:H19"/>
    <mergeCell ref="A27:D27"/>
    <mergeCell ref="E27:H27"/>
    <mergeCell ref="A68:D68"/>
    <mergeCell ref="E68:H68"/>
    <mergeCell ref="A111:D111"/>
    <mergeCell ref="E111:H111"/>
    <mergeCell ref="A146:D146"/>
    <mergeCell ref="E146:H146"/>
    <mergeCell ref="A149:D149"/>
    <mergeCell ref="E149:H149"/>
    <mergeCell ref="A154:D154"/>
    <mergeCell ref="E154:H154"/>
    <mergeCell ref="A156:D156"/>
    <mergeCell ref="E156:H15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7"/>
  <sheetViews>
    <sheetView workbookViewId="0">
      <selection activeCell="C148" sqref="C148"/>
    </sheetView>
  </sheetViews>
  <sheetFormatPr defaultRowHeight="15" x14ac:dyDescent="0.25"/>
  <cols>
    <col min="1" max="1" width="17.28515625" style="181" customWidth="1"/>
    <col min="2" max="2" width="5" style="174" customWidth="1"/>
    <col min="3" max="3" width="35" style="113" customWidth="1"/>
    <col min="4" max="4" width="41.7109375" style="113" customWidth="1"/>
    <col min="5" max="5" width="12" style="130" customWidth="1"/>
    <col min="6" max="6" width="4.42578125" style="113" customWidth="1"/>
    <col min="7" max="7" width="6.5703125" style="113" customWidth="1"/>
    <col min="8" max="8" width="12.7109375" style="113" customWidth="1"/>
    <col min="9" max="32" width="9.140625" style="129"/>
    <col min="33" max="250" width="9.140625" style="130"/>
    <col min="251" max="251" width="19.7109375" style="130" customWidth="1"/>
    <col min="252" max="252" width="5.42578125" style="130" customWidth="1"/>
    <col min="253" max="253" width="41.42578125" style="130" customWidth="1"/>
    <col min="254" max="254" width="59.7109375" style="130" customWidth="1"/>
    <col min="255" max="255" width="16.28515625" style="130" customWidth="1"/>
    <col min="256" max="263" width="9.140625" style="130"/>
    <col min="264" max="264" width="13.42578125" style="130" customWidth="1"/>
    <col min="265" max="506" width="9.140625" style="130"/>
    <col min="507" max="507" width="19.7109375" style="130" customWidth="1"/>
    <col min="508" max="508" width="5.42578125" style="130" customWidth="1"/>
    <col min="509" max="509" width="41.42578125" style="130" customWidth="1"/>
    <col min="510" max="510" width="59.7109375" style="130" customWidth="1"/>
    <col min="511" max="511" width="16.28515625" style="130" customWidth="1"/>
    <col min="512" max="519" width="9.140625" style="130"/>
    <col min="520" max="520" width="13.42578125" style="130" customWidth="1"/>
    <col min="521" max="762" width="9.140625" style="130"/>
    <col min="763" max="763" width="19.7109375" style="130" customWidth="1"/>
    <col min="764" max="764" width="5.42578125" style="130" customWidth="1"/>
    <col min="765" max="765" width="41.42578125" style="130" customWidth="1"/>
    <col min="766" max="766" width="59.7109375" style="130" customWidth="1"/>
    <col min="767" max="767" width="16.28515625" style="130" customWidth="1"/>
    <col min="768" max="775" width="9.140625" style="130"/>
    <col min="776" max="776" width="13.42578125" style="130" customWidth="1"/>
    <col min="777" max="1018" width="9.140625" style="130"/>
    <col min="1019" max="1019" width="19.7109375" style="130" customWidth="1"/>
    <col min="1020" max="1020" width="5.42578125" style="130" customWidth="1"/>
    <col min="1021" max="1021" width="41.42578125" style="130" customWidth="1"/>
    <col min="1022" max="1022" width="59.7109375" style="130" customWidth="1"/>
    <col min="1023" max="1023" width="16.28515625" style="130" customWidth="1"/>
    <col min="1024" max="1031" width="9.140625" style="130"/>
    <col min="1032" max="1032" width="13.42578125" style="130" customWidth="1"/>
    <col min="1033" max="1274" width="9.140625" style="130"/>
    <col min="1275" max="1275" width="19.7109375" style="130" customWidth="1"/>
    <col min="1276" max="1276" width="5.42578125" style="130" customWidth="1"/>
    <col min="1277" max="1277" width="41.42578125" style="130" customWidth="1"/>
    <col min="1278" max="1278" width="59.7109375" style="130" customWidth="1"/>
    <col min="1279" max="1279" width="16.28515625" style="130" customWidth="1"/>
    <col min="1280" max="1287" width="9.140625" style="130"/>
    <col min="1288" max="1288" width="13.42578125" style="130" customWidth="1"/>
    <col min="1289" max="1530" width="9.140625" style="130"/>
    <col min="1531" max="1531" width="19.7109375" style="130" customWidth="1"/>
    <col min="1532" max="1532" width="5.42578125" style="130" customWidth="1"/>
    <col min="1533" max="1533" width="41.42578125" style="130" customWidth="1"/>
    <col min="1534" max="1534" width="59.7109375" style="130" customWidth="1"/>
    <col min="1535" max="1535" width="16.28515625" style="130" customWidth="1"/>
    <col min="1536" max="1543" width="9.140625" style="130"/>
    <col min="1544" max="1544" width="13.42578125" style="130" customWidth="1"/>
    <col min="1545" max="1786" width="9.140625" style="130"/>
    <col min="1787" max="1787" width="19.7109375" style="130" customWidth="1"/>
    <col min="1788" max="1788" width="5.42578125" style="130" customWidth="1"/>
    <col min="1789" max="1789" width="41.42578125" style="130" customWidth="1"/>
    <col min="1790" max="1790" width="59.7109375" style="130" customWidth="1"/>
    <col min="1791" max="1791" width="16.28515625" style="130" customWidth="1"/>
    <col min="1792" max="1799" width="9.140625" style="130"/>
    <col min="1800" max="1800" width="13.42578125" style="130" customWidth="1"/>
    <col min="1801" max="2042" width="9.140625" style="130"/>
    <col min="2043" max="2043" width="19.7109375" style="130" customWidth="1"/>
    <col min="2044" max="2044" width="5.42578125" style="130" customWidth="1"/>
    <col min="2045" max="2045" width="41.42578125" style="130" customWidth="1"/>
    <col min="2046" max="2046" width="59.7109375" style="130" customWidth="1"/>
    <col min="2047" max="2047" width="16.28515625" style="130" customWidth="1"/>
    <col min="2048" max="2055" width="9.140625" style="130"/>
    <col min="2056" max="2056" width="13.42578125" style="130" customWidth="1"/>
    <col min="2057" max="2298" width="9.140625" style="130"/>
    <col min="2299" max="2299" width="19.7109375" style="130" customWidth="1"/>
    <col min="2300" max="2300" width="5.42578125" style="130" customWidth="1"/>
    <col min="2301" max="2301" width="41.42578125" style="130" customWidth="1"/>
    <col min="2302" max="2302" width="59.7109375" style="130" customWidth="1"/>
    <col min="2303" max="2303" width="16.28515625" style="130" customWidth="1"/>
    <col min="2304" max="2311" width="9.140625" style="130"/>
    <col min="2312" max="2312" width="13.42578125" style="130" customWidth="1"/>
    <col min="2313" max="2554" width="9.140625" style="130"/>
    <col min="2555" max="2555" width="19.7109375" style="130" customWidth="1"/>
    <col min="2556" max="2556" width="5.42578125" style="130" customWidth="1"/>
    <col min="2557" max="2557" width="41.42578125" style="130" customWidth="1"/>
    <col min="2558" max="2558" width="59.7109375" style="130" customWidth="1"/>
    <col min="2559" max="2559" width="16.28515625" style="130" customWidth="1"/>
    <col min="2560" max="2567" width="9.140625" style="130"/>
    <col min="2568" max="2568" width="13.42578125" style="130" customWidth="1"/>
    <col min="2569" max="2810" width="9.140625" style="130"/>
    <col min="2811" max="2811" width="19.7109375" style="130" customWidth="1"/>
    <col min="2812" max="2812" width="5.42578125" style="130" customWidth="1"/>
    <col min="2813" max="2813" width="41.42578125" style="130" customWidth="1"/>
    <col min="2814" max="2814" width="59.7109375" style="130" customWidth="1"/>
    <col min="2815" max="2815" width="16.28515625" style="130" customWidth="1"/>
    <col min="2816" max="2823" width="9.140625" style="130"/>
    <col min="2824" max="2824" width="13.42578125" style="130" customWidth="1"/>
    <col min="2825" max="3066" width="9.140625" style="130"/>
    <col min="3067" max="3067" width="19.7109375" style="130" customWidth="1"/>
    <col min="3068" max="3068" width="5.42578125" style="130" customWidth="1"/>
    <col min="3069" max="3069" width="41.42578125" style="130" customWidth="1"/>
    <col min="3070" max="3070" width="59.7109375" style="130" customWidth="1"/>
    <col min="3071" max="3071" width="16.28515625" style="130" customWidth="1"/>
    <col min="3072" max="3079" width="9.140625" style="130"/>
    <col min="3080" max="3080" width="13.42578125" style="130" customWidth="1"/>
    <col min="3081" max="3322" width="9.140625" style="130"/>
    <col min="3323" max="3323" width="19.7109375" style="130" customWidth="1"/>
    <col min="3324" max="3324" width="5.42578125" style="130" customWidth="1"/>
    <col min="3325" max="3325" width="41.42578125" style="130" customWidth="1"/>
    <col min="3326" max="3326" width="59.7109375" style="130" customWidth="1"/>
    <col min="3327" max="3327" width="16.28515625" style="130" customWidth="1"/>
    <col min="3328" max="3335" width="9.140625" style="130"/>
    <col min="3336" max="3336" width="13.42578125" style="130" customWidth="1"/>
    <col min="3337" max="3578" width="9.140625" style="130"/>
    <col min="3579" max="3579" width="19.7109375" style="130" customWidth="1"/>
    <col min="3580" max="3580" width="5.42578125" style="130" customWidth="1"/>
    <col min="3581" max="3581" width="41.42578125" style="130" customWidth="1"/>
    <col min="3582" max="3582" width="59.7109375" style="130" customWidth="1"/>
    <col min="3583" max="3583" width="16.28515625" style="130" customWidth="1"/>
    <col min="3584" max="3591" width="9.140625" style="130"/>
    <col min="3592" max="3592" width="13.42578125" style="130" customWidth="1"/>
    <col min="3593" max="3834" width="9.140625" style="130"/>
    <col min="3835" max="3835" width="19.7109375" style="130" customWidth="1"/>
    <col min="3836" max="3836" width="5.42578125" style="130" customWidth="1"/>
    <col min="3837" max="3837" width="41.42578125" style="130" customWidth="1"/>
    <col min="3838" max="3838" width="59.7109375" style="130" customWidth="1"/>
    <col min="3839" max="3839" width="16.28515625" style="130" customWidth="1"/>
    <col min="3840" max="3847" width="9.140625" style="130"/>
    <col min="3848" max="3848" width="13.42578125" style="130" customWidth="1"/>
    <col min="3849" max="4090" width="9.140625" style="130"/>
    <col min="4091" max="4091" width="19.7109375" style="130" customWidth="1"/>
    <col min="4092" max="4092" width="5.42578125" style="130" customWidth="1"/>
    <col min="4093" max="4093" width="41.42578125" style="130" customWidth="1"/>
    <col min="4094" max="4094" width="59.7109375" style="130" customWidth="1"/>
    <col min="4095" max="4095" width="16.28515625" style="130" customWidth="1"/>
    <col min="4096" max="4103" width="9.140625" style="130"/>
    <col min="4104" max="4104" width="13.42578125" style="130" customWidth="1"/>
    <col min="4105" max="4346" width="9.140625" style="130"/>
    <col min="4347" max="4347" width="19.7109375" style="130" customWidth="1"/>
    <col min="4348" max="4348" width="5.42578125" style="130" customWidth="1"/>
    <col min="4349" max="4349" width="41.42578125" style="130" customWidth="1"/>
    <col min="4350" max="4350" width="59.7109375" style="130" customWidth="1"/>
    <col min="4351" max="4351" width="16.28515625" style="130" customWidth="1"/>
    <col min="4352" max="4359" width="9.140625" style="130"/>
    <col min="4360" max="4360" width="13.42578125" style="130" customWidth="1"/>
    <col min="4361" max="4602" width="9.140625" style="130"/>
    <col min="4603" max="4603" width="19.7109375" style="130" customWidth="1"/>
    <col min="4604" max="4604" width="5.42578125" style="130" customWidth="1"/>
    <col min="4605" max="4605" width="41.42578125" style="130" customWidth="1"/>
    <col min="4606" max="4606" width="59.7109375" style="130" customWidth="1"/>
    <col min="4607" max="4607" width="16.28515625" style="130" customWidth="1"/>
    <col min="4608" max="4615" width="9.140625" style="130"/>
    <col min="4616" max="4616" width="13.42578125" style="130" customWidth="1"/>
    <col min="4617" max="4858" width="9.140625" style="130"/>
    <col min="4859" max="4859" width="19.7109375" style="130" customWidth="1"/>
    <col min="4860" max="4860" width="5.42578125" style="130" customWidth="1"/>
    <col min="4861" max="4861" width="41.42578125" style="130" customWidth="1"/>
    <col min="4862" max="4862" width="59.7109375" style="130" customWidth="1"/>
    <col min="4863" max="4863" width="16.28515625" style="130" customWidth="1"/>
    <col min="4864" max="4871" width="9.140625" style="130"/>
    <col min="4872" max="4872" width="13.42578125" style="130" customWidth="1"/>
    <col min="4873" max="5114" width="9.140625" style="130"/>
    <col min="5115" max="5115" width="19.7109375" style="130" customWidth="1"/>
    <col min="5116" max="5116" width="5.42578125" style="130" customWidth="1"/>
    <col min="5117" max="5117" width="41.42578125" style="130" customWidth="1"/>
    <col min="5118" max="5118" width="59.7109375" style="130" customWidth="1"/>
    <col min="5119" max="5119" width="16.28515625" style="130" customWidth="1"/>
    <col min="5120" max="5127" width="9.140625" style="130"/>
    <col min="5128" max="5128" width="13.42578125" style="130" customWidth="1"/>
    <col min="5129" max="5370" width="9.140625" style="130"/>
    <col min="5371" max="5371" width="19.7109375" style="130" customWidth="1"/>
    <col min="5372" max="5372" width="5.42578125" style="130" customWidth="1"/>
    <col min="5373" max="5373" width="41.42578125" style="130" customWidth="1"/>
    <col min="5374" max="5374" width="59.7109375" style="130" customWidth="1"/>
    <col min="5375" max="5375" width="16.28515625" style="130" customWidth="1"/>
    <col min="5376" max="5383" width="9.140625" style="130"/>
    <col min="5384" max="5384" width="13.42578125" style="130" customWidth="1"/>
    <col min="5385" max="5626" width="9.140625" style="130"/>
    <col min="5627" max="5627" width="19.7109375" style="130" customWidth="1"/>
    <col min="5628" max="5628" width="5.42578125" style="130" customWidth="1"/>
    <col min="5629" max="5629" width="41.42578125" style="130" customWidth="1"/>
    <col min="5630" max="5630" width="59.7109375" style="130" customWidth="1"/>
    <col min="5631" max="5631" width="16.28515625" style="130" customWidth="1"/>
    <col min="5632" max="5639" width="9.140625" style="130"/>
    <col min="5640" max="5640" width="13.42578125" style="130" customWidth="1"/>
    <col min="5641" max="5882" width="9.140625" style="130"/>
    <col min="5883" max="5883" width="19.7109375" style="130" customWidth="1"/>
    <col min="5884" max="5884" width="5.42578125" style="130" customWidth="1"/>
    <col min="5885" max="5885" width="41.42578125" style="130" customWidth="1"/>
    <col min="5886" max="5886" width="59.7109375" style="130" customWidth="1"/>
    <col min="5887" max="5887" width="16.28515625" style="130" customWidth="1"/>
    <col min="5888" max="5895" width="9.140625" style="130"/>
    <col min="5896" max="5896" width="13.42578125" style="130" customWidth="1"/>
    <col min="5897" max="6138" width="9.140625" style="130"/>
    <col min="6139" max="6139" width="19.7109375" style="130" customWidth="1"/>
    <col min="6140" max="6140" width="5.42578125" style="130" customWidth="1"/>
    <col min="6141" max="6141" width="41.42578125" style="130" customWidth="1"/>
    <col min="6142" max="6142" width="59.7109375" style="130" customWidth="1"/>
    <col min="6143" max="6143" width="16.28515625" style="130" customWidth="1"/>
    <col min="6144" max="6151" width="9.140625" style="130"/>
    <col min="6152" max="6152" width="13.42578125" style="130" customWidth="1"/>
    <col min="6153" max="6394" width="9.140625" style="130"/>
    <col min="6395" max="6395" width="19.7109375" style="130" customWidth="1"/>
    <col min="6396" max="6396" width="5.42578125" style="130" customWidth="1"/>
    <col min="6397" max="6397" width="41.42578125" style="130" customWidth="1"/>
    <col min="6398" max="6398" width="59.7109375" style="130" customWidth="1"/>
    <col min="6399" max="6399" width="16.28515625" style="130" customWidth="1"/>
    <col min="6400" max="6407" width="9.140625" style="130"/>
    <col min="6408" max="6408" width="13.42578125" style="130" customWidth="1"/>
    <col min="6409" max="6650" width="9.140625" style="130"/>
    <col min="6651" max="6651" width="19.7109375" style="130" customWidth="1"/>
    <col min="6652" max="6652" width="5.42578125" style="130" customWidth="1"/>
    <col min="6653" max="6653" width="41.42578125" style="130" customWidth="1"/>
    <col min="6654" max="6654" width="59.7109375" style="130" customWidth="1"/>
    <col min="6655" max="6655" width="16.28515625" style="130" customWidth="1"/>
    <col min="6656" max="6663" width="9.140625" style="130"/>
    <col min="6664" max="6664" width="13.42578125" style="130" customWidth="1"/>
    <col min="6665" max="6906" width="9.140625" style="130"/>
    <col min="6907" max="6907" width="19.7109375" style="130" customWidth="1"/>
    <col min="6908" max="6908" width="5.42578125" style="130" customWidth="1"/>
    <col min="6909" max="6909" width="41.42578125" style="130" customWidth="1"/>
    <col min="6910" max="6910" width="59.7109375" style="130" customWidth="1"/>
    <col min="6911" max="6911" width="16.28515625" style="130" customWidth="1"/>
    <col min="6912" max="6919" width="9.140625" style="130"/>
    <col min="6920" max="6920" width="13.42578125" style="130" customWidth="1"/>
    <col min="6921" max="7162" width="9.140625" style="130"/>
    <col min="7163" max="7163" width="19.7109375" style="130" customWidth="1"/>
    <col min="7164" max="7164" width="5.42578125" style="130" customWidth="1"/>
    <col min="7165" max="7165" width="41.42578125" style="130" customWidth="1"/>
    <col min="7166" max="7166" width="59.7109375" style="130" customWidth="1"/>
    <col min="7167" max="7167" width="16.28515625" style="130" customWidth="1"/>
    <col min="7168" max="7175" width="9.140625" style="130"/>
    <col min="7176" max="7176" width="13.42578125" style="130" customWidth="1"/>
    <col min="7177" max="7418" width="9.140625" style="130"/>
    <col min="7419" max="7419" width="19.7109375" style="130" customWidth="1"/>
    <col min="7420" max="7420" width="5.42578125" style="130" customWidth="1"/>
    <col min="7421" max="7421" width="41.42578125" style="130" customWidth="1"/>
    <col min="7422" max="7422" width="59.7109375" style="130" customWidth="1"/>
    <col min="7423" max="7423" width="16.28515625" style="130" customWidth="1"/>
    <col min="7424" max="7431" width="9.140625" style="130"/>
    <col min="7432" max="7432" width="13.42578125" style="130" customWidth="1"/>
    <col min="7433" max="7674" width="9.140625" style="130"/>
    <col min="7675" max="7675" width="19.7109375" style="130" customWidth="1"/>
    <col min="7676" max="7676" width="5.42578125" style="130" customWidth="1"/>
    <col min="7677" max="7677" width="41.42578125" style="130" customWidth="1"/>
    <col min="7678" max="7678" width="59.7109375" style="130" customWidth="1"/>
    <col min="7679" max="7679" width="16.28515625" style="130" customWidth="1"/>
    <col min="7680" max="7687" width="9.140625" style="130"/>
    <col min="7688" max="7688" width="13.42578125" style="130" customWidth="1"/>
    <col min="7689" max="7930" width="9.140625" style="130"/>
    <col min="7931" max="7931" width="19.7109375" style="130" customWidth="1"/>
    <col min="7932" max="7932" width="5.42578125" style="130" customWidth="1"/>
    <col min="7933" max="7933" width="41.42578125" style="130" customWidth="1"/>
    <col min="7934" max="7934" width="59.7109375" style="130" customWidth="1"/>
    <col min="7935" max="7935" width="16.28515625" style="130" customWidth="1"/>
    <col min="7936" max="7943" width="9.140625" style="130"/>
    <col min="7944" max="7944" width="13.42578125" style="130" customWidth="1"/>
    <col min="7945" max="8186" width="9.140625" style="130"/>
    <col min="8187" max="8187" width="19.7109375" style="130" customWidth="1"/>
    <col min="8188" max="8188" width="5.42578125" style="130" customWidth="1"/>
    <col min="8189" max="8189" width="41.42578125" style="130" customWidth="1"/>
    <col min="8190" max="8190" width="59.7109375" style="130" customWidth="1"/>
    <col min="8191" max="8191" width="16.28515625" style="130" customWidth="1"/>
    <col min="8192" max="8199" width="9.140625" style="130"/>
    <col min="8200" max="8200" width="13.42578125" style="130" customWidth="1"/>
    <col min="8201" max="8442" width="9.140625" style="130"/>
    <col min="8443" max="8443" width="19.7109375" style="130" customWidth="1"/>
    <col min="8444" max="8444" width="5.42578125" style="130" customWidth="1"/>
    <col min="8445" max="8445" width="41.42578125" style="130" customWidth="1"/>
    <col min="8446" max="8446" width="59.7109375" style="130" customWidth="1"/>
    <col min="8447" max="8447" width="16.28515625" style="130" customWidth="1"/>
    <col min="8448" max="8455" width="9.140625" style="130"/>
    <col min="8456" max="8456" width="13.42578125" style="130" customWidth="1"/>
    <col min="8457" max="8698" width="9.140625" style="130"/>
    <col min="8699" max="8699" width="19.7109375" style="130" customWidth="1"/>
    <col min="8700" max="8700" width="5.42578125" style="130" customWidth="1"/>
    <col min="8701" max="8701" width="41.42578125" style="130" customWidth="1"/>
    <col min="8702" max="8702" width="59.7109375" style="130" customWidth="1"/>
    <col min="8703" max="8703" width="16.28515625" style="130" customWidth="1"/>
    <col min="8704" max="8711" width="9.140625" style="130"/>
    <col min="8712" max="8712" width="13.42578125" style="130" customWidth="1"/>
    <col min="8713" max="8954" width="9.140625" style="130"/>
    <col min="8955" max="8955" width="19.7109375" style="130" customWidth="1"/>
    <col min="8956" max="8956" width="5.42578125" style="130" customWidth="1"/>
    <col min="8957" max="8957" width="41.42578125" style="130" customWidth="1"/>
    <col min="8958" max="8958" width="59.7109375" style="130" customWidth="1"/>
    <col min="8959" max="8959" width="16.28515625" style="130" customWidth="1"/>
    <col min="8960" max="8967" width="9.140625" style="130"/>
    <col min="8968" max="8968" width="13.42578125" style="130" customWidth="1"/>
    <col min="8969" max="9210" width="9.140625" style="130"/>
    <col min="9211" max="9211" width="19.7109375" style="130" customWidth="1"/>
    <col min="9212" max="9212" width="5.42578125" style="130" customWidth="1"/>
    <col min="9213" max="9213" width="41.42578125" style="130" customWidth="1"/>
    <col min="9214" max="9214" width="59.7109375" style="130" customWidth="1"/>
    <col min="9215" max="9215" width="16.28515625" style="130" customWidth="1"/>
    <col min="9216" max="9223" width="9.140625" style="130"/>
    <col min="9224" max="9224" width="13.42578125" style="130" customWidth="1"/>
    <col min="9225" max="9466" width="9.140625" style="130"/>
    <col min="9467" max="9467" width="19.7109375" style="130" customWidth="1"/>
    <col min="9468" max="9468" width="5.42578125" style="130" customWidth="1"/>
    <col min="9469" max="9469" width="41.42578125" style="130" customWidth="1"/>
    <col min="9470" max="9470" width="59.7109375" style="130" customWidth="1"/>
    <col min="9471" max="9471" width="16.28515625" style="130" customWidth="1"/>
    <col min="9472" max="9479" width="9.140625" style="130"/>
    <col min="9480" max="9480" width="13.42578125" style="130" customWidth="1"/>
    <col min="9481" max="9722" width="9.140625" style="130"/>
    <col min="9723" max="9723" width="19.7109375" style="130" customWidth="1"/>
    <col min="9724" max="9724" width="5.42578125" style="130" customWidth="1"/>
    <col min="9725" max="9725" width="41.42578125" style="130" customWidth="1"/>
    <col min="9726" max="9726" width="59.7109375" style="130" customWidth="1"/>
    <col min="9727" max="9727" width="16.28515625" style="130" customWidth="1"/>
    <col min="9728" max="9735" width="9.140625" style="130"/>
    <col min="9736" max="9736" width="13.42578125" style="130" customWidth="1"/>
    <col min="9737" max="9978" width="9.140625" style="130"/>
    <col min="9979" max="9979" width="19.7109375" style="130" customWidth="1"/>
    <col min="9980" max="9980" width="5.42578125" style="130" customWidth="1"/>
    <col min="9981" max="9981" width="41.42578125" style="130" customWidth="1"/>
    <col min="9982" max="9982" width="59.7109375" style="130" customWidth="1"/>
    <col min="9983" max="9983" width="16.28515625" style="130" customWidth="1"/>
    <col min="9984" max="9991" width="9.140625" style="130"/>
    <col min="9992" max="9992" width="13.42578125" style="130" customWidth="1"/>
    <col min="9993" max="10234" width="9.140625" style="130"/>
    <col min="10235" max="10235" width="19.7109375" style="130" customWidth="1"/>
    <col min="10236" max="10236" width="5.42578125" style="130" customWidth="1"/>
    <col min="10237" max="10237" width="41.42578125" style="130" customWidth="1"/>
    <col min="10238" max="10238" width="59.7109375" style="130" customWidth="1"/>
    <col min="10239" max="10239" width="16.28515625" style="130" customWidth="1"/>
    <col min="10240" max="10247" width="9.140625" style="130"/>
    <col min="10248" max="10248" width="13.42578125" style="130" customWidth="1"/>
    <col min="10249" max="10490" width="9.140625" style="130"/>
    <col min="10491" max="10491" width="19.7109375" style="130" customWidth="1"/>
    <col min="10492" max="10492" width="5.42578125" style="130" customWidth="1"/>
    <col min="10493" max="10493" width="41.42578125" style="130" customWidth="1"/>
    <col min="10494" max="10494" width="59.7109375" style="130" customWidth="1"/>
    <col min="10495" max="10495" width="16.28515625" style="130" customWidth="1"/>
    <col min="10496" max="10503" width="9.140625" style="130"/>
    <col min="10504" max="10504" width="13.42578125" style="130" customWidth="1"/>
    <col min="10505" max="10746" width="9.140625" style="130"/>
    <col min="10747" max="10747" width="19.7109375" style="130" customWidth="1"/>
    <col min="10748" max="10748" width="5.42578125" style="130" customWidth="1"/>
    <col min="10749" max="10749" width="41.42578125" style="130" customWidth="1"/>
    <col min="10750" max="10750" width="59.7109375" style="130" customWidth="1"/>
    <col min="10751" max="10751" width="16.28515625" style="130" customWidth="1"/>
    <col min="10752" max="10759" width="9.140625" style="130"/>
    <col min="10760" max="10760" width="13.42578125" style="130" customWidth="1"/>
    <col min="10761" max="11002" width="9.140625" style="130"/>
    <col min="11003" max="11003" width="19.7109375" style="130" customWidth="1"/>
    <col min="11004" max="11004" width="5.42578125" style="130" customWidth="1"/>
    <col min="11005" max="11005" width="41.42578125" style="130" customWidth="1"/>
    <col min="11006" max="11006" width="59.7109375" style="130" customWidth="1"/>
    <col min="11007" max="11007" width="16.28515625" style="130" customWidth="1"/>
    <col min="11008" max="11015" width="9.140625" style="130"/>
    <col min="11016" max="11016" width="13.42578125" style="130" customWidth="1"/>
    <col min="11017" max="11258" width="9.140625" style="130"/>
    <col min="11259" max="11259" width="19.7109375" style="130" customWidth="1"/>
    <col min="11260" max="11260" width="5.42578125" style="130" customWidth="1"/>
    <col min="11261" max="11261" width="41.42578125" style="130" customWidth="1"/>
    <col min="11262" max="11262" width="59.7109375" style="130" customWidth="1"/>
    <col min="11263" max="11263" width="16.28515625" style="130" customWidth="1"/>
    <col min="11264" max="11271" width="9.140625" style="130"/>
    <col min="11272" max="11272" width="13.42578125" style="130" customWidth="1"/>
    <col min="11273" max="11514" width="9.140625" style="130"/>
    <col min="11515" max="11515" width="19.7109375" style="130" customWidth="1"/>
    <col min="11516" max="11516" width="5.42578125" style="130" customWidth="1"/>
    <col min="11517" max="11517" width="41.42578125" style="130" customWidth="1"/>
    <col min="11518" max="11518" width="59.7109375" style="130" customWidth="1"/>
    <col min="11519" max="11519" width="16.28515625" style="130" customWidth="1"/>
    <col min="11520" max="11527" width="9.140625" style="130"/>
    <col min="11528" max="11528" width="13.42578125" style="130" customWidth="1"/>
    <col min="11529" max="11770" width="9.140625" style="130"/>
    <col min="11771" max="11771" width="19.7109375" style="130" customWidth="1"/>
    <col min="11772" max="11772" width="5.42578125" style="130" customWidth="1"/>
    <col min="11773" max="11773" width="41.42578125" style="130" customWidth="1"/>
    <col min="11774" max="11774" width="59.7109375" style="130" customWidth="1"/>
    <col min="11775" max="11775" width="16.28515625" style="130" customWidth="1"/>
    <col min="11776" max="11783" width="9.140625" style="130"/>
    <col min="11784" max="11784" width="13.42578125" style="130" customWidth="1"/>
    <col min="11785" max="12026" width="9.140625" style="130"/>
    <col min="12027" max="12027" width="19.7109375" style="130" customWidth="1"/>
    <col min="12028" max="12028" width="5.42578125" style="130" customWidth="1"/>
    <col min="12029" max="12029" width="41.42578125" style="130" customWidth="1"/>
    <col min="12030" max="12030" width="59.7109375" style="130" customWidth="1"/>
    <col min="12031" max="12031" width="16.28515625" style="130" customWidth="1"/>
    <col min="12032" max="12039" width="9.140625" style="130"/>
    <col min="12040" max="12040" width="13.42578125" style="130" customWidth="1"/>
    <col min="12041" max="12282" width="9.140625" style="130"/>
    <col min="12283" max="12283" width="19.7109375" style="130" customWidth="1"/>
    <col min="12284" max="12284" width="5.42578125" style="130" customWidth="1"/>
    <col min="12285" max="12285" width="41.42578125" style="130" customWidth="1"/>
    <col min="12286" max="12286" width="59.7109375" style="130" customWidth="1"/>
    <col min="12287" max="12287" width="16.28515625" style="130" customWidth="1"/>
    <col min="12288" max="12295" width="9.140625" style="130"/>
    <col min="12296" max="12296" width="13.42578125" style="130" customWidth="1"/>
    <col min="12297" max="12538" width="9.140625" style="130"/>
    <col min="12539" max="12539" width="19.7109375" style="130" customWidth="1"/>
    <col min="12540" max="12540" width="5.42578125" style="130" customWidth="1"/>
    <col min="12541" max="12541" width="41.42578125" style="130" customWidth="1"/>
    <col min="12542" max="12542" width="59.7109375" style="130" customWidth="1"/>
    <col min="12543" max="12543" width="16.28515625" style="130" customWidth="1"/>
    <col min="12544" max="12551" width="9.140625" style="130"/>
    <col min="12552" max="12552" width="13.42578125" style="130" customWidth="1"/>
    <col min="12553" max="12794" width="9.140625" style="130"/>
    <col min="12795" max="12795" width="19.7109375" style="130" customWidth="1"/>
    <col min="12796" max="12796" width="5.42578125" style="130" customWidth="1"/>
    <col min="12797" max="12797" width="41.42578125" style="130" customWidth="1"/>
    <col min="12798" max="12798" width="59.7109375" style="130" customWidth="1"/>
    <col min="12799" max="12799" width="16.28515625" style="130" customWidth="1"/>
    <col min="12800" max="12807" width="9.140625" style="130"/>
    <col min="12808" max="12808" width="13.42578125" style="130" customWidth="1"/>
    <col min="12809" max="13050" width="9.140625" style="130"/>
    <col min="13051" max="13051" width="19.7109375" style="130" customWidth="1"/>
    <col min="13052" max="13052" width="5.42578125" style="130" customWidth="1"/>
    <col min="13053" max="13053" width="41.42578125" style="130" customWidth="1"/>
    <col min="13054" max="13054" width="59.7109375" style="130" customWidth="1"/>
    <col min="13055" max="13055" width="16.28515625" style="130" customWidth="1"/>
    <col min="13056" max="13063" width="9.140625" style="130"/>
    <col min="13064" max="13064" width="13.42578125" style="130" customWidth="1"/>
    <col min="13065" max="13306" width="9.140625" style="130"/>
    <col min="13307" max="13307" width="19.7109375" style="130" customWidth="1"/>
    <col min="13308" max="13308" width="5.42578125" style="130" customWidth="1"/>
    <col min="13309" max="13309" width="41.42578125" style="130" customWidth="1"/>
    <col min="13310" max="13310" width="59.7109375" style="130" customWidth="1"/>
    <col min="13311" max="13311" width="16.28515625" style="130" customWidth="1"/>
    <col min="13312" max="13319" width="9.140625" style="130"/>
    <col min="13320" max="13320" width="13.42578125" style="130" customWidth="1"/>
    <col min="13321" max="13562" width="9.140625" style="130"/>
    <col min="13563" max="13563" width="19.7109375" style="130" customWidth="1"/>
    <col min="13564" max="13564" width="5.42578125" style="130" customWidth="1"/>
    <col min="13565" max="13565" width="41.42578125" style="130" customWidth="1"/>
    <col min="13566" max="13566" width="59.7109375" style="130" customWidth="1"/>
    <col min="13567" max="13567" width="16.28515625" style="130" customWidth="1"/>
    <col min="13568" max="13575" width="9.140625" style="130"/>
    <col min="13576" max="13576" width="13.42578125" style="130" customWidth="1"/>
    <col min="13577" max="13818" width="9.140625" style="130"/>
    <col min="13819" max="13819" width="19.7109375" style="130" customWidth="1"/>
    <col min="13820" max="13820" width="5.42578125" style="130" customWidth="1"/>
    <col min="13821" max="13821" width="41.42578125" style="130" customWidth="1"/>
    <col min="13822" max="13822" width="59.7109375" style="130" customWidth="1"/>
    <col min="13823" max="13823" width="16.28515625" style="130" customWidth="1"/>
    <col min="13824" max="13831" width="9.140625" style="130"/>
    <col min="13832" max="13832" width="13.42578125" style="130" customWidth="1"/>
    <col min="13833" max="14074" width="9.140625" style="130"/>
    <col min="14075" max="14075" width="19.7109375" style="130" customWidth="1"/>
    <col min="14076" max="14076" width="5.42578125" style="130" customWidth="1"/>
    <col min="14077" max="14077" width="41.42578125" style="130" customWidth="1"/>
    <col min="14078" max="14078" width="59.7109375" style="130" customWidth="1"/>
    <col min="14079" max="14079" width="16.28515625" style="130" customWidth="1"/>
    <col min="14080" max="14087" width="9.140625" style="130"/>
    <col min="14088" max="14088" width="13.42578125" style="130" customWidth="1"/>
    <col min="14089" max="14330" width="9.140625" style="130"/>
    <col min="14331" max="14331" width="19.7109375" style="130" customWidth="1"/>
    <col min="14332" max="14332" width="5.42578125" style="130" customWidth="1"/>
    <col min="14333" max="14333" width="41.42578125" style="130" customWidth="1"/>
    <col min="14334" max="14334" width="59.7109375" style="130" customWidth="1"/>
    <col min="14335" max="14335" width="16.28515625" style="130" customWidth="1"/>
    <col min="14336" max="14343" width="9.140625" style="130"/>
    <col min="14344" max="14344" width="13.42578125" style="130" customWidth="1"/>
    <col min="14345" max="14586" width="9.140625" style="130"/>
    <col min="14587" max="14587" width="19.7109375" style="130" customWidth="1"/>
    <col min="14588" max="14588" width="5.42578125" style="130" customWidth="1"/>
    <col min="14589" max="14589" width="41.42578125" style="130" customWidth="1"/>
    <col min="14590" max="14590" width="59.7109375" style="130" customWidth="1"/>
    <col min="14591" max="14591" width="16.28515625" style="130" customWidth="1"/>
    <col min="14592" max="14599" width="9.140625" style="130"/>
    <col min="14600" max="14600" width="13.42578125" style="130" customWidth="1"/>
    <col min="14601" max="14842" width="9.140625" style="130"/>
    <col min="14843" max="14843" width="19.7109375" style="130" customWidth="1"/>
    <col min="14844" max="14844" width="5.42578125" style="130" customWidth="1"/>
    <col min="14845" max="14845" width="41.42578125" style="130" customWidth="1"/>
    <col min="14846" max="14846" width="59.7109375" style="130" customWidth="1"/>
    <col min="14847" max="14847" width="16.28515625" style="130" customWidth="1"/>
    <col min="14848" max="14855" width="9.140625" style="130"/>
    <col min="14856" max="14856" width="13.42578125" style="130" customWidth="1"/>
    <col min="14857" max="15098" width="9.140625" style="130"/>
    <col min="15099" max="15099" width="19.7109375" style="130" customWidth="1"/>
    <col min="15100" max="15100" width="5.42578125" style="130" customWidth="1"/>
    <col min="15101" max="15101" width="41.42578125" style="130" customWidth="1"/>
    <col min="15102" max="15102" width="59.7109375" style="130" customWidth="1"/>
    <col min="15103" max="15103" width="16.28515625" style="130" customWidth="1"/>
    <col min="15104" max="15111" width="9.140625" style="130"/>
    <col min="15112" max="15112" width="13.42578125" style="130" customWidth="1"/>
    <col min="15113" max="15354" width="9.140625" style="130"/>
    <col min="15355" max="15355" width="19.7109375" style="130" customWidth="1"/>
    <col min="15356" max="15356" width="5.42578125" style="130" customWidth="1"/>
    <col min="15357" max="15357" width="41.42578125" style="130" customWidth="1"/>
    <col min="15358" max="15358" width="59.7109375" style="130" customWidth="1"/>
    <col min="15359" max="15359" width="16.28515625" style="130" customWidth="1"/>
    <col min="15360" max="15367" width="9.140625" style="130"/>
    <col min="15368" max="15368" width="13.42578125" style="130" customWidth="1"/>
    <col min="15369" max="15610" width="9.140625" style="130"/>
    <col min="15611" max="15611" width="19.7109375" style="130" customWidth="1"/>
    <col min="15612" max="15612" width="5.42578125" style="130" customWidth="1"/>
    <col min="15613" max="15613" width="41.42578125" style="130" customWidth="1"/>
    <col min="15614" max="15614" width="59.7109375" style="130" customWidth="1"/>
    <col min="15615" max="15615" width="16.28515625" style="130" customWidth="1"/>
    <col min="15616" max="15623" width="9.140625" style="130"/>
    <col min="15624" max="15624" width="13.42578125" style="130" customWidth="1"/>
    <col min="15625" max="15866" width="9.140625" style="130"/>
    <col min="15867" max="15867" width="19.7109375" style="130" customWidth="1"/>
    <col min="15868" max="15868" width="5.42578125" style="130" customWidth="1"/>
    <col min="15869" max="15869" width="41.42578125" style="130" customWidth="1"/>
    <col min="15870" max="15870" width="59.7109375" style="130" customWidth="1"/>
    <col min="15871" max="15871" width="16.28515625" style="130" customWidth="1"/>
    <col min="15872" max="15879" width="9.140625" style="130"/>
    <col min="15880" max="15880" width="13.42578125" style="130" customWidth="1"/>
    <col min="15881" max="16122" width="9.140625" style="130"/>
    <col min="16123" max="16123" width="19.7109375" style="130" customWidth="1"/>
    <col min="16124" max="16124" width="5.42578125" style="130" customWidth="1"/>
    <col min="16125" max="16125" width="41.42578125" style="130" customWidth="1"/>
    <col min="16126" max="16126" width="59.7109375" style="130" customWidth="1"/>
    <col min="16127" max="16127" width="16.28515625" style="130" customWidth="1"/>
    <col min="16128" max="16135" width="9.140625" style="130"/>
    <col min="16136" max="16136" width="13.42578125" style="130" customWidth="1"/>
    <col min="16137" max="16384" width="9.140625" style="130"/>
  </cols>
  <sheetData>
    <row r="1" spans="1:32" s="1" customFormat="1" ht="22.5" customHeight="1" x14ac:dyDescent="0.2">
      <c r="A1" s="242" t="s">
        <v>0</v>
      </c>
      <c r="B1" s="221" t="s">
        <v>1</v>
      </c>
      <c r="C1" s="223" t="s">
        <v>2</v>
      </c>
      <c r="D1" s="224"/>
      <c r="E1" s="94" t="s">
        <v>3</v>
      </c>
      <c r="F1" s="264" t="s">
        <v>4</v>
      </c>
      <c r="G1" s="266" t="s">
        <v>5</v>
      </c>
      <c r="H1" s="268" t="s">
        <v>6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s="3" customFormat="1" ht="26.25" customHeight="1" thickBot="1" x14ac:dyDescent="0.25">
      <c r="A2" s="243"/>
      <c r="B2" s="222"/>
      <c r="C2" s="2" t="s">
        <v>7</v>
      </c>
      <c r="D2" s="2" t="s">
        <v>8</v>
      </c>
      <c r="E2" s="95" t="s">
        <v>9</v>
      </c>
      <c r="F2" s="265"/>
      <c r="G2" s="267"/>
      <c r="H2" s="26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6.5" thickTop="1" x14ac:dyDescent="0.25">
      <c r="A3" s="175" t="s">
        <v>300</v>
      </c>
      <c r="B3" s="128" t="s">
        <v>10</v>
      </c>
      <c r="C3" s="15" t="s">
        <v>14</v>
      </c>
      <c r="D3" s="15" t="s">
        <v>15</v>
      </c>
      <c r="E3" s="96">
        <v>99720</v>
      </c>
      <c r="F3" s="86" t="s">
        <v>13</v>
      </c>
      <c r="G3" s="182">
        <v>5212</v>
      </c>
      <c r="H3" s="30">
        <v>12745448</v>
      </c>
    </row>
    <row r="4" spans="1:32" ht="15.75" x14ac:dyDescent="0.25">
      <c r="A4" s="175" t="s">
        <v>301</v>
      </c>
      <c r="B4" s="131" t="s">
        <v>10</v>
      </c>
      <c r="C4" s="86" t="s">
        <v>16</v>
      </c>
      <c r="D4" s="18" t="s">
        <v>17</v>
      </c>
      <c r="E4" s="97">
        <v>139620</v>
      </c>
      <c r="F4" s="82" t="s">
        <v>13</v>
      </c>
      <c r="G4" s="93">
        <v>5212</v>
      </c>
      <c r="H4" s="31">
        <v>15240541</v>
      </c>
    </row>
    <row r="5" spans="1:32" ht="15.75" x14ac:dyDescent="0.25">
      <c r="A5" s="175" t="s">
        <v>308</v>
      </c>
      <c r="B5" s="131" t="s">
        <v>10</v>
      </c>
      <c r="C5" s="82" t="s">
        <v>30</v>
      </c>
      <c r="D5" s="18" t="s">
        <v>31</v>
      </c>
      <c r="E5" s="97">
        <v>88980</v>
      </c>
      <c r="F5" s="82" t="s">
        <v>13</v>
      </c>
      <c r="G5" s="93">
        <v>5212</v>
      </c>
      <c r="H5" s="31">
        <v>13509071</v>
      </c>
    </row>
    <row r="6" spans="1:32" ht="15.75" x14ac:dyDescent="0.25">
      <c r="A6" s="175" t="s">
        <v>310</v>
      </c>
      <c r="B6" s="131" t="s">
        <v>10</v>
      </c>
      <c r="C6" s="86" t="s">
        <v>34</v>
      </c>
      <c r="D6" s="18" t="s">
        <v>35</v>
      </c>
      <c r="E6" s="97">
        <v>77640</v>
      </c>
      <c r="F6" s="82" t="s">
        <v>13</v>
      </c>
      <c r="G6" s="105">
        <v>5212</v>
      </c>
      <c r="H6" s="31">
        <v>48389901</v>
      </c>
    </row>
    <row r="7" spans="1:32" ht="15.75" x14ac:dyDescent="0.25">
      <c r="A7" s="175" t="s">
        <v>312</v>
      </c>
      <c r="B7" s="131" t="s">
        <v>10</v>
      </c>
      <c r="C7" s="82" t="s">
        <v>38</v>
      </c>
      <c r="D7" s="18" t="s">
        <v>39</v>
      </c>
      <c r="E7" s="97">
        <v>147000</v>
      </c>
      <c r="F7" s="82" t="s">
        <v>13</v>
      </c>
      <c r="G7" s="183">
        <v>5212</v>
      </c>
      <c r="H7" s="31">
        <v>60312114</v>
      </c>
    </row>
    <row r="8" spans="1:32" ht="15.75" x14ac:dyDescent="0.25">
      <c r="A8" s="175" t="s">
        <v>318</v>
      </c>
      <c r="B8" s="131" t="s">
        <v>10</v>
      </c>
      <c r="C8" s="82" t="s">
        <v>51</v>
      </c>
      <c r="D8" s="18" t="s">
        <v>52</v>
      </c>
      <c r="E8" s="97">
        <v>145200</v>
      </c>
      <c r="F8" s="82" t="s">
        <v>13</v>
      </c>
      <c r="G8" s="93">
        <v>5212</v>
      </c>
      <c r="H8" s="31">
        <v>65169000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</row>
    <row r="9" spans="1:32" ht="15.75" x14ac:dyDescent="0.25">
      <c r="A9" s="175" t="s">
        <v>331</v>
      </c>
      <c r="B9" s="131" t="s">
        <v>10</v>
      </c>
      <c r="C9" s="82" t="s">
        <v>78</v>
      </c>
      <c r="D9" s="86" t="s">
        <v>79</v>
      </c>
      <c r="E9" s="97">
        <v>300000</v>
      </c>
      <c r="F9" s="82" t="s">
        <v>13</v>
      </c>
      <c r="G9" s="93">
        <v>5212</v>
      </c>
      <c r="H9" s="84">
        <v>49667629</v>
      </c>
    </row>
    <row r="10" spans="1:32" ht="15.75" x14ac:dyDescent="0.25">
      <c r="A10" s="175" t="s">
        <v>339</v>
      </c>
      <c r="B10" s="132" t="s">
        <v>94</v>
      </c>
      <c r="C10" s="82" t="s">
        <v>16</v>
      </c>
      <c r="D10" s="86" t="s">
        <v>95</v>
      </c>
      <c r="E10" s="184">
        <v>150000</v>
      </c>
      <c r="F10" s="82" t="s">
        <v>13</v>
      </c>
      <c r="G10" s="93">
        <v>5212</v>
      </c>
      <c r="H10" s="84">
        <v>15240541</v>
      </c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</row>
    <row r="11" spans="1:32" ht="15.75" x14ac:dyDescent="0.25">
      <c r="A11" s="175" t="s">
        <v>340</v>
      </c>
      <c r="B11" s="132" t="s">
        <v>94</v>
      </c>
      <c r="C11" s="82" t="s">
        <v>16</v>
      </c>
      <c r="D11" s="86" t="s">
        <v>96</v>
      </c>
      <c r="E11" s="184">
        <v>270000</v>
      </c>
      <c r="F11" s="82" t="s">
        <v>13</v>
      </c>
      <c r="G11" s="93">
        <v>5212</v>
      </c>
      <c r="H11" s="84">
        <v>15240541</v>
      </c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</row>
    <row r="12" spans="1:32" ht="15.75" x14ac:dyDescent="0.25">
      <c r="A12" s="175" t="s">
        <v>341</v>
      </c>
      <c r="B12" s="132" t="s">
        <v>94</v>
      </c>
      <c r="C12" s="82" t="s">
        <v>16</v>
      </c>
      <c r="D12" s="86" t="s">
        <v>97</v>
      </c>
      <c r="E12" s="184">
        <v>230000</v>
      </c>
      <c r="F12" s="82" t="s">
        <v>13</v>
      </c>
      <c r="G12" s="93">
        <v>5212</v>
      </c>
      <c r="H12" s="84">
        <v>15240541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</row>
    <row r="13" spans="1:32" ht="15.75" x14ac:dyDescent="0.25">
      <c r="A13" s="175" t="s">
        <v>343</v>
      </c>
      <c r="B13" s="132" t="s">
        <v>94</v>
      </c>
      <c r="C13" s="82" t="s">
        <v>16</v>
      </c>
      <c r="D13" s="18" t="s">
        <v>99</v>
      </c>
      <c r="E13" s="184">
        <v>140000</v>
      </c>
      <c r="F13" s="82" t="s">
        <v>13</v>
      </c>
      <c r="G13" s="93">
        <v>5212</v>
      </c>
      <c r="H13" s="84">
        <v>15240541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</row>
    <row r="14" spans="1:32" ht="15.75" x14ac:dyDescent="0.25">
      <c r="A14" s="175" t="s">
        <v>369</v>
      </c>
      <c r="B14" s="132" t="s">
        <v>94</v>
      </c>
      <c r="C14" s="82" t="s">
        <v>147</v>
      </c>
      <c r="D14" s="18" t="s">
        <v>148</v>
      </c>
      <c r="E14" s="184">
        <v>25000</v>
      </c>
      <c r="F14" s="82" t="s">
        <v>13</v>
      </c>
      <c r="G14" s="93">
        <v>5212</v>
      </c>
      <c r="H14" s="84">
        <v>71572325</v>
      </c>
    </row>
    <row r="15" spans="1:32" ht="15.75" x14ac:dyDescent="0.25">
      <c r="A15" s="175" t="s">
        <v>370</v>
      </c>
      <c r="B15" s="132" t="s">
        <v>94</v>
      </c>
      <c r="C15" s="82" t="s">
        <v>147</v>
      </c>
      <c r="D15" s="86" t="s">
        <v>149</v>
      </c>
      <c r="E15" s="184">
        <v>25000</v>
      </c>
      <c r="F15" s="82" t="s">
        <v>13</v>
      </c>
      <c r="G15" s="93">
        <v>5212</v>
      </c>
      <c r="H15" s="84">
        <v>71572325</v>
      </c>
    </row>
    <row r="16" spans="1:32" ht="15.75" x14ac:dyDescent="0.25">
      <c r="A16" s="175" t="s">
        <v>382</v>
      </c>
      <c r="B16" s="131" t="s">
        <v>169</v>
      </c>
      <c r="C16" s="23" t="s">
        <v>16</v>
      </c>
      <c r="D16" s="18" t="s">
        <v>172</v>
      </c>
      <c r="E16" s="98">
        <v>100000</v>
      </c>
      <c r="F16" s="82" t="s">
        <v>13</v>
      </c>
      <c r="G16" s="93">
        <v>5212</v>
      </c>
      <c r="H16" s="31">
        <v>15240541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</row>
    <row r="17" spans="1:32" ht="15.75" x14ac:dyDescent="0.25">
      <c r="A17" s="175" t="s">
        <v>383</v>
      </c>
      <c r="B17" s="131" t="s">
        <v>169</v>
      </c>
      <c r="C17" s="23" t="s">
        <v>173</v>
      </c>
      <c r="D17" s="18" t="s">
        <v>174</v>
      </c>
      <c r="E17" s="98">
        <v>150000</v>
      </c>
      <c r="F17" s="82" t="s">
        <v>13</v>
      </c>
      <c r="G17" s="93">
        <v>5212</v>
      </c>
      <c r="H17" s="31">
        <v>13716069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</row>
    <row r="18" spans="1:32" ht="15.75" x14ac:dyDescent="0.25">
      <c r="A18" s="175" t="s">
        <v>412</v>
      </c>
      <c r="B18" s="131" t="s">
        <v>169</v>
      </c>
      <c r="C18" s="25" t="s">
        <v>218</v>
      </c>
      <c r="D18" s="91" t="s">
        <v>219</v>
      </c>
      <c r="E18" s="99">
        <v>90000</v>
      </c>
      <c r="F18" s="82" t="s">
        <v>13</v>
      </c>
      <c r="G18" s="93">
        <v>5212</v>
      </c>
      <c r="H18" s="31">
        <v>12039888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</row>
    <row r="19" spans="1:32" ht="16.5" thickBot="1" x14ac:dyDescent="0.3">
      <c r="A19" s="249" t="s">
        <v>453</v>
      </c>
      <c r="B19" s="250"/>
      <c r="C19" s="250"/>
      <c r="D19" s="251"/>
      <c r="E19" s="252">
        <f>SUM(E3:E18)</f>
        <v>2178160</v>
      </c>
      <c r="F19" s="253"/>
      <c r="G19" s="253"/>
      <c r="H19" s="254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</row>
    <row r="20" spans="1:32" ht="16.5" thickTop="1" x14ac:dyDescent="0.25">
      <c r="A20" s="175" t="s">
        <v>299</v>
      </c>
      <c r="B20" s="128" t="s">
        <v>10</v>
      </c>
      <c r="C20" s="17" t="s">
        <v>11</v>
      </c>
      <c r="D20" s="17" t="s">
        <v>12</v>
      </c>
      <c r="E20" s="97">
        <v>33367</v>
      </c>
      <c r="F20" s="86" t="s">
        <v>13</v>
      </c>
      <c r="G20" s="105">
        <v>5213</v>
      </c>
      <c r="H20" s="37">
        <v>15061370</v>
      </c>
    </row>
    <row r="21" spans="1:32" ht="15.75" x14ac:dyDescent="0.25">
      <c r="A21" s="175" t="s">
        <v>302</v>
      </c>
      <c r="B21" s="131" t="s">
        <v>10</v>
      </c>
      <c r="C21" s="19" t="s">
        <v>18</v>
      </c>
      <c r="D21" s="18" t="s">
        <v>19</v>
      </c>
      <c r="E21" s="97">
        <v>92568</v>
      </c>
      <c r="F21" s="82" t="s">
        <v>13</v>
      </c>
      <c r="G21" s="93">
        <v>5213</v>
      </c>
      <c r="H21" s="31">
        <v>26896982</v>
      </c>
    </row>
    <row r="22" spans="1:32" ht="15.75" x14ac:dyDescent="0.25">
      <c r="A22" s="175" t="s">
        <v>304</v>
      </c>
      <c r="B22" s="131" t="s">
        <v>10</v>
      </c>
      <c r="C22" s="82" t="s">
        <v>23</v>
      </c>
      <c r="D22" s="18" t="s">
        <v>24</v>
      </c>
      <c r="E22" s="97">
        <v>300000</v>
      </c>
      <c r="F22" s="82" t="s">
        <v>13</v>
      </c>
      <c r="G22" s="93">
        <v>5213</v>
      </c>
      <c r="H22" s="31">
        <v>45250553</v>
      </c>
    </row>
    <row r="23" spans="1:32" ht="15.75" x14ac:dyDescent="0.25">
      <c r="A23" s="175" t="s">
        <v>305</v>
      </c>
      <c r="B23" s="131" t="s">
        <v>10</v>
      </c>
      <c r="C23" s="82" t="s">
        <v>18</v>
      </c>
      <c r="D23" s="18" t="s">
        <v>25</v>
      </c>
      <c r="E23" s="97">
        <v>87546</v>
      </c>
      <c r="F23" s="82" t="s">
        <v>13</v>
      </c>
      <c r="G23" s="93">
        <v>5213</v>
      </c>
      <c r="H23" s="31">
        <v>26896982</v>
      </c>
    </row>
    <row r="24" spans="1:32" ht="15.75" x14ac:dyDescent="0.25">
      <c r="A24" s="175" t="s">
        <v>307</v>
      </c>
      <c r="B24" s="131" t="s">
        <v>10</v>
      </c>
      <c r="C24" s="82" t="s">
        <v>28</v>
      </c>
      <c r="D24" s="18" t="s">
        <v>29</v>
      </c>
      <c r="E24" s="97">
        <v>106188</v>
      </c>
      <c r="F24" s="82" t="s">
        <v>13</v>
      </c>
      <c r="G24" s="93">
        <v>5213</v>
      </c>
      <c r="H24" s="31">
        <v>27535509</v>
      </c>
    </row>
    <row r="25" spans="1:32" ht="15.75" x14ac:dyDescent="0.25">
      <c r="A25" s="175" t="s">
        <v>309</v>
      </c>
      <c r="B25" s="131" t="s">
        <v>10</v>
      </c>
      <c r="C25" s="82" t="s">
        <v>32</v>
      </c>
      <c r="D25" s="18" t="s">
        <v>33</v>
      </c>
      <c r="E25" s="97">
        <v>211320</v>
      </c>
      <c r="F25" s="82" t="s">
        <v>13</v>
      </c>
      <c r="G25" s="93">
        <v>5213</v>
      </c>
      <c r="H25" s="31">
        <v>29091039</v>
      </c>
    </row>
    <row r="26" spans="1:32" ht="15.75" x14ac:dyDescent="0.25">
      <c r="A26" s="175" t="s">
        <v>311</v>
      </c>
      <c r="B26" s="131" t="s">
        <v>10</v>
      </c>
      <c r="C26" s="82" t="s">
        <v>36</v>
      </c>
      <c r="D26" s="18" t="s">
        <v>37</v>
      </c>
      <c r="E26" s="97">
        <v>133260</v>
      </c>
      <c r="F26" s="82" t="s">
        <v>13</v>
      </c>
      <c r="G26" s="93">
        <v>5213</v>
      </c>
      <c r="H26" s="31">
        <v>27638472</v>
      </c>
    </row>
    <row r="27" spans="1:32" ht="15.75" x14ac:dyDescent="0.25">
      <c r="A27" s="175" t="s">
        <v>313</v>
      </c>
      <c r="B27" s="131" t="s">
        <v>10</v>
      </c>
      <c r="C27" s="82" t="s">
        <v>40</v>
      </c>
      <c r="D27" s="18" t="s">
        <v>41</v>
      </c>
      <c r="E27" s="97">
        <v>108840</v>
      </c>
      <c r="F27" s="82" t="s">
        <v>13</v>
      </c>
      <c r="G27" s="93">
        <v>5213</v>
      </c>
      <c r="H27" s="31">
        <v>25843931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</row>
    <row r="28" spans="1:32" ht="15.75" x14ac:dyDescent="0.25">
      <c r="A28" s="175" t="s">
        <v>314</v>
      </c>
      <c r="B28" s="131" t="s">
        <v>10</v>
      </c>
      <c r="C28" s="82" t="s">
        <v>42</v>
      </c>
      <c r="D28" s="19" t="s">
        <v>43</v>
      </c>
      <c r="E28" s="97">
        <v>96180</v>
      </c>
      <c r="F28" s="82" t="s">
        <v>13</v>
      </c>
      <c r="G28" s="93">
        <v>5213</v>
      </c>
      <c r="H28" s="31">
        <v>18824307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</row>
    <row r="29" spans="1:32" ht="15.75" x14ac:dyDescent="0.25">
      <c r="A29" s="175" t="s">
        <v>315</v>
      </c>
      <c r="B29" s="131" t="s">
        <v>10</v>
      </c>
      <c r="C29" s="82" t="s">
        <v>44</v>
      </c>
      <c r="D29" s="19" t="s">
        <v>45</v>
      </c>
      <c r="E29" s="97">
        <v>18612</v>
      </c>
      <c r="F29" s="82" t="s">
        <v>13</v>
      </c>
      <c r="G29" s="93">
        <v>5213</v>
      </c>
      <c r="H29" s="31">
        <v>62509934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</row>
    <row r="30" spans="1:32" ht="15.75" x14ac:dyDescent="0.25">
      <c r="A30" s="175" t="s">
        <v>317</v>
      </c>
      <c r="B30" s="131" t="s">
        <v>10</v>
      </c>
      <c r="C30" s="82" t="s">
        <v>49</v>
      </c>
      <c r="D30" s="19" t="s">
        <v>50</v>
      </c>
      <c r="E30" s="97">
        <v>136272</v>
      </c>
      <c r="F30" s="82" t="s">
        <v>13</v>
      </c>
      <c r="G30" s="93">
        <v>5213</v>
      </c>
      <c r="H30" s="31">
        <v>25015516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</row>
    <row r="31" spans="1:32" ht="15.75" x14ac:dyDescent="0.25">
      <c r="A31" s="175" t="s">
        <v>319</v>
      </c>
      <c r="B31" s="131" t="s">
        <v>10</v>
      </c>
      <c r="C31" s="82" t="s">
        <v>53</v>
      </c>
      <c r="D31" s="19" t="s">
        <v>54</v>
      </c>
      <c r="E31" s="97">
        <v>96060</v>
      </c>
      <c r="F31" s="82" t="s">
        <v>13</v>
      </c>
      <c r="G31" s="93">
        <v>5213</v>
      </c>
      <c r="H31" s="31">
        <v>25006754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</row>
    <row r="32" spans="1:32" ht="15.75" x14ac:dyDescent="0.25">
      <c r="A32" s="175" t="s">
        <v>321</v>
      </c>
      <c r="B32" s="131" t="s">
        <v>10</v>
      </c>
      <c r="C32" s="82" t="s">
        <v>58</v>
      </c>
      <c r="D32" s="19" t="s">
        <v>59</v>
      </c>
      <c r="E32" s="97">
        <v>62844</v>
      </c>
      <c r="F32" s="82" t="s">
        <v>13</v>
      </c>
      <c r="G32" s="93">
        <v>5213</v>
      </c>
      <c r="H32" s="31">
        <v>25876163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</row>
    <row r="33" spans="1:32" ht="15.75" x14ac:dyDescent="0.25">
      <c r="A33" s="175" t="s">
        <v>322</v>
      </c>
      <c r="B33" s="131" t="s">
        <v>10</v>
      </c>
      <c r="C33" s="82" t="s">
        <v>60</v>
      </c>
      <c r="D33" s="19" t="s">
        <v>61</v>
      </c>
      <c r="E33" s="97">
        <v>76472</v>
      </c>
      <c r="F33" s="82" t="s">
        <v>13</v>
      </c>
      <c r="G33" s="93">
        <v>5213</v>
      </c>
      <c r="H33" s="31">
        <v>28344863</v>
      </c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</row>
    <row r="34" spans="1:32" ht="15.75" x14ac:dyDescent="0.25">
      <c r="A34" s="175" t="s">
        <v>323</v>
      </c>
      <c r="B34" s="131" t="s">
        <v>10</v>
      </c>
      <c r="C34" s="82" t="s">
        <v>62</v>
      </c>
      <c r="D34" s="82" t="s">
        <v>63</v>
      </c>
      <c r="E34" s="97">
        <v>145032</v>
      </c>
      <c r="F34" s="82" t="s">
        <v>13</v>
      </c>
      <c r="G34" s="93">
        <v>5213</v>
      </c>
      <c r="H34" s="31">
        <v>61503240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</row>
    <row r="35" spans="1:32" ht="15.75" x14ac:dyDescent="0.25">
      <c r="A35" s="175" t="s">
        <v>325</v>
      </c>
      <c r="B35" s="131" t="s">
        <v>10</v>
      </c>
      <c r="C35" s="82" t="s">
        <v>66</v>
      </c>
      <c r="D35" s="82" t="s">
        <v>67</v>
      </c>
      <c r="E35" s="97">
        <v>81850</v>
      </c>
      <c r="F35" s="82" t="s">
        <v>13</v>
      </c>
      <c r="G35" s="93">
        <v>5213</v>
      </c>
      <c r="H35" s="31">
        <v>27797431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</row>
    <row r="36" spans="1:32" ht="15.75" x14ac:dyDescent="0.25">
      <c r="A36" s="175" t="s">
        <v>327</v>
      </c>
      <c r="B36" s="131" t="s">
        <v>10</v>
      </c>
      <c r="C36" s="82" t="s">
        <v>70</v>
      </c>
      <c r="D36" s="82" t="s">
        <v>71</v>
      </c>
      <c r="E36" s="97">
        <v>18960</v>
      </c>
      <c r="F36" s="82" t="s">
        <v>13</v>
      </c>
      <c r="G36" s="93">
        <v>5213</v>
      </c>
      <c r="H36" s="31">
        <v>15502546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</row>
    <row r="37" spans="1:32" ht="15.75" x14ac:dyDescent="0.25">
      <c r="A37" s="175" t="s">
        <v>328</v>
      </c>
      <c r="B37" s="131" t="s">
        <v>10</v>
      </c>
      <c r="C37" s="82" t="s">
        <v>72</v>
      </c>
      <c r="D37" s="82" t="s">
        <v>73</v>
      </c>
      <c r="E37" s="97">
        <v>56160</v>
      </c>
      <c r="F37" s="82" t="s">
        <v>13</v>
      </c>
      <c r="G37" s="93">
        <v>5213</v>
      </c>
      <c r="H37" s="31">
        <v>25085247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</row>
    <row r="38" spans="1:32" ht="15.75" x14ac:dyDescent="0.25">
      <c r="A38" s="175" t="s">
        <v>329</v>
      </c>
      <c r="B38" s="131" t="s">
        <v>10</v>
      </c>
      <c r="C38" s="82" t="s">
        <v>74</v>
      </c>
      <c r="D38" s="82" t="s">
        <v>75</v>
      </c>
      <c r="E38" s="97">
        <v>107640</v>
      </c>
      <c r="F38" s="82" t="s">
        <v>13</v>
      </c>
      <c r="G38" s="93">
        <v>5213</v>
      </c>
      <c r="H38" s="84">
        <v>47718374</v>
      </c>
    </row>
    <row r="39" spans="1:32" ht="15.75" x14ac:dyDescent="0.25">
      <c r="A39" s="175" t="s">
        <v>332</v>
      </c>
      <c r="B39" s="131" t="s">
        <v>10</v>
      </c>
      <c r="C39" s="82" t="s">
        <v>80</v>
      </c>
      <c r="D39" s="82" t="s">
        <v>81</v>
      </c>
      <c r="E39" s="97">
        <v>144324</v>
      </c>
      <c r="F39" s="82" t="s">
        <v>13</v>
      </c>
      <c r="G39" s="93">
        <v>5213</v>
      </c>
      <c r="H39" s="84">
        <v>44267576</v>
      </c>
    </row>
    <row r="40" spans="1:32" ht="15.75" x14ac:dyDescent="0.25">
      <c r="A40" s="175" t="s">
        <v>333</v>
      </c>
      <c r="B40" s="131" t="s">
        <v>10</v>
      </c>
      <c r="C40" s="82" t="s">
        <v>82</v>
      </c>
      <c r="D40" s="82" t="s">
        <v>83</v>
      </c>
      <c r="E40" s="97">
        <v>194294</v>
      </c>
      <c r="F40" s="82" t="s">
        <v>13</v>
      </c>
      <c r="G40" s="93">
        <v>5213</v>
      </c>
      <c r="H40" s="84">
        <v>28496396</v>
      </c>
    </row>
    <row r="41" spans="1:32" ht="15.75" x14ac:dyDescent="0.25">
      <c r="A41" s="175" t="s">
        <v>334</v>
      </c>
      <c r="B41" s="131" t="s">
        <v>10</v>
      </c>
      <c r="C41" s="82" t="s">
        <v>84</v>
      </c>
      <c r="D41" s="82" t="s">
        <v>85</v>
      </c>
      <c r="E41" s="97">
        <v>31212</v>
      </c>
      <c r="F41" s="82" t="s">
        <v>13</v>
      </c>
      <c r="G41" s="93">
        <v>5213</v>
      </c>
      <c r="H41" s="84">
        <v>25551132</v>
      </c>
    </row>
    <row r="42" spans="1:32" ht="15.75" x14ac:dyDescent="0.25">
      <c r="A42" s="175" t="s">
        <v>335</v>
      </c>
      <c r="B42" s="131" t="s">
        <v>10</v>
      </c>
      <c r="C42" s="82" t="s">
        <v>86</v>
      </c>
      <c r="D42" s="82" t="s">
        <v>87</v>
      </c>
      <c r="E42" s="97">
        <v>6734</v>
      </c>
      <c r="F42" s="82" t="s">
        <v>13</v>
      </c>
      <c r="G42" s="93">
        <v>5213</v>
      </c>
      <c r="H42" s="84">
        <v>27835090</v>
      </c>
    </row>
    <row r="43" spans="1:32" ht="15.75" x14ac:dyDescent="0.25">
      <c r="A43" s="175" t="s">
        <v>336</v>
      </c>
      <c r="B43" s="131" t="s">
        <v>10</v>
      </c>
      <c r="C43" s="82" t="s">
        <v>88</v>
      </c>
      <c r="D43" s="82" t="s">
        <v>89</v>
      </c>
      <c r="E43" s="97">
        <v>118752</v>
      </c>
      <c r="F43" s="82" t="s">
        <v>13</v>
      </c>
      <c r="G43" s="93">
        <v>5213</v>
      </c>
      <c r="H43" s="84">
        <v>28062868</v>
      </c>
    </row>
    <row r="44" spans="1:32" s="134" customFormat="1" ht="15.75" x14ac:dyDescent="0.25">
      <c r="A44" s="175" t="s">
        <v>338</v>
      </c>
      <c r="B44" s="131" t="s">
        <v>10</v>
      </c>
      <c r="C44" s="82" t="s">
        <v>92</v>
      </c>
      <c r="D44" s="82" t="s">
        <v>93</v>
      </c>
      <c r="E44" s="100">
        <v>118500</v>
      </c>
      <c r="F44" s="82" t="s">
        <v>13</v>
      </c>
      <c r="G44" s="93">
        <v>5213</v>
      </c>
      <c r="H44" s="84">
        <v>25323601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</row>
    <row r="45" spans="1:32" s="134" customFormat="1" ht="15.75" x14ac:dyDescent="0.25">
      <c r="A45" s="180" t="s">
        <v>342</v>
      </c>
      <c r="B45" s="132" t="s">
        <v>94</v>
      </c>
      <c r="C45" s="82" t="s">
        <v>23</v>
      </c>
      <c r="D45" s="82" t="s">
        <v>98</v>
      </c>
      <c r="E45" s="185">
        <v>130000</v>
      </c>
      <c r="F45" s="82" t="s">
        <v>13</v>
      </c>
      <c r="G45" s="93">
        <v>5213</v>
      </c>
      <c r="H45" s="84">
        <v>45250553</v>
      </c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</row>
    <row r="46" spans="1:32" s="134" customFormat="1" ht="15.75" x14ac:dyDescent="0.2">
      <c r="A46" s="180" t="s">
        <v>346</v>
      </c>
      <c r="B46" s="132" t="s">
        <v>94</v>
      </c>
      <c r="C46" s="23" t="s">
        <v>105</v>
      </c>
      <c r="D46" s="23" t="s">
        <v>106</v>
      </c>
      <c r="E46" s="186">
        <v>300000</v>
      </c>
      <c r="F46" s="82" t="s">
        <v>13</v>
      </c>
      <c r="G46" s="93">
        <v>5213</v>
      </c>
      <c r="H46" s="84" t="s">
        <v>107</v>
      </c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</row>
    <row r="47" spans="1:32" s="134" customFormat="1" ht="15.75" x14ac:dyDescent="0.2">
      <c r="A47" s="180" t="s">
        <v>348</v>
      </c>
      <c r="B47" s="132" t="s">
        <v>94</v>
      </c>
      <c r="C47" s="23" t="s">
        <v>110</v>
      </c>
      <c r="D47" s="23" t="s">
        <v>111</v>
      </c>
      <c r="E47" s="186">
        <v>200000</v>
      </c>
      <c r="F47" s="82" t="s">
        <v>13</v>
      </c>
      <c r="G47" s="93">
        <v>5213</v>
      </c>
      <c r="H47" s="84" t="s">
        <v>112</v>
      </c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</row>
    <row r="48" spans="1:32" s="134" customFormat="1" ht="15.75" x14ac:dyDescent="0.25">
      <c r="A48" s="180" t="s">
        <v>352</v>
      </c>
      <c r="B48" s="132" t="s">
        <v>94</v>
      </c>
      <c r="C48" s="82" t="s">
        <v>118</v>
      </c>
      <c r="D48" s="19" t="s">
        <v>119</v>
      </c>
      <c r="E48" s="185">
        <v>150000</v>
      </c>
      <c r="F48" s="82" t="s">
        <v>13</v>
      </c>
      <c r="G48" s="93">
        <v>5213</v>
      </c>
      <c r="H48" s="84">
        <v>26147254</v>
      </c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</row>
    <row r="49" spans="1:32" s="134" customFormat="1" ht="15.75" x14ac:dyDescent="0.25">
      <c r="A49" s="180" t="s">
        <v>355</v>
      </c>
      <c r="B49" s="132" t="s">
        <v>94</v>
      </c>
      <c r="C49" s="82" t="s">
        <v>122</v>
      </c>
      <c r="D49" s="19" t="s">
        <v>123</v>
      </c>
      <c r="E49" s="185">
        <v>50000</v>
      </c>
      <c r="F49" s="82" t="s">
        <v>13</v>
      </c>
      <c r="G49" s="93">
        <v>5213</v>
      </c>
      <c r="H49" s="84">
        <v>61503240</v>
      </c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</row>
    <row r="50" spans="1:32" s="134" customFormat="1" ht="15.75" x14ac:dyDescent="0.2">
      <c r="A50" s="180" t="s">
        <v>360</v>
      </c>
      <c r="B50" s="132" t="s">
        <v>94</v>
      </c>
      <c r="C50" s="23" t="s">
        <v>130</v>
      </c>
      <c r="D50" s="22" t="s">
        <v>131</v>
      </c>
      <c r="E50" s="186">
        <v>400000</v>
      </c>
      <c r="F50" s="82" t="s">
        <v>13</v>
      </c>
      <c r="G50" s="93">
        <v>5213</v>
      </c>
      <c r="H50" s="84">
        <v>26832721</v>
      </c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</row>
    <row r="51" spans="1:32" s="134" customFormat="1" ht="15.75" x14ac:dyDescent="0.25">
      <c r="A51" s="180" t="s">
        <v>364</v>
      </c>
      <c r="B51" s="132" t="s">
        <v>94</v>
      </c>
      <c r="C51" s="23" t="s">
        <v>139</v>
      </c>
      <c r="D51" s="22" t="s">
        <v>140</v>
      </c>
      <c r="E51" s="101">
        <v>100000</v>
      </c>
      <c r="F51" s="82" t="s">
        <v>13</v>
      </c>
      <c r="G51" s="93">
        <v>5213</v>
      </c>
      <c r="H51" s="31">
        <v>27066096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</row>
    <row r="52" spans="1:32" s="134" customFormat="1" ht="15.75" x14ac:dyDescent="0.25">
      <c r="A52" s="180" t="s">
        <v>365</v>
      </c>
      <c r="B52" s="132" t="s">
        <v>94</v>
      </c>
      <c r="C52" s="23" t="s">
        <v>141</v>
      </c>
      <c r="D52" s="23" t="s">
        <v>142</v>
      </c>
      <c r="E52" s="101">
        <v>350000</v>
      </c>
      <c r="F52" s="82" t="s">
        <v>13</v>
      </c>
      <c r="G52" s="93">
        <v>5213</v>
      </c>
      <c r="H52" s="31">
        <v>28473311</v>
      </c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</row>
    <row r="53" spans="1:32" s="134" customFormat="1" ht="15.75" x14ac:dyDescent="0.25">
      <c r="A53" s="180" t="s">
        <v>366</v>
      </c>
      <c r="B53" s="132" t="s">
        <v>94</v>
      </c>
      <c r="C53" s="23" t="s">
        <v>141</v>
      </c>
      <c r="D53" s="23" t="s">
        <v>143</v>
      </c>
      <c r="E53" s="101">
        <v>100000</v>
      </c>
      <c r="F53" s="82" t="s">
        <v>13</v>
      </c>
      <c r="G53" s="93">
        <v>5213</v>
      </c>
      <c r="H53" s="31">
        <v>28473311</v>
      </c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</row>
    <row r="54" spans="1:32" s="134" customFormat="1" ht="15.75" x14ac:dyDescent="0.25">
      <c r="A54" s="180" t="s">
        <v>367</v>
      </c>
      <c r="B54" s="132" t="s">
        <v>94</v>
      </c>
      <c r="C54" s="23" t="s">
        <v>141</v>
      </c>
      <c r="D54" s="23" t="s">
        <v>144</v>
      </c>
      <c r="E54" s="101">
        <v>200000</v>
      </c>
      <c r="F54" s="82" t="s">
        <v>13</v>
      </c>
      <c r="G54" s="93">
        <v>5213</v>
      </c>
      <c r="H54" s="31">
        <v>28473311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</row>
    <row r="55" spans="1:32" s="134" customFormat="1" ht="15.75" x14ac:dyDescent="0.25">
      <c r="A55" s="180" t="s">
        <v>372</v>
      </c>
      <c r="B55" s="132" t="s">
        <v>94</v>
      </c>
      <c r="C55" s="82" t="s">
        <v>153</v>
      </c>
      <c r="D55" s="82" t="s">
        <v>154</v>
      </c>
      <c r="E55" s="185">
        <v>100000</v>
      </c>
      <c r="F55" s="82" t="s">
        <v>13</v>
      </c>
      <c r="G55" s="93">
        <v>5213</v>
      </c>
      <c r="H55" s="84">
        <v>29266980</v>
      </c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</row>
    <row r="56" spans="1:32" s="134" customFormat="1" ht="15.75" x14ac:dyDescent="0.25">
      <c r="A56" s="180" t="s">
        <v>373</v>
      </c>
      <c r="B56" s="132" t="s">
        <v>94</v>
      </c>
      <c r="C56" s="23" t="s">
        <v>155</v>
      </c>
      <c r="D56" s="23" t="s">
        <v>156</v>
      </c>
      <c r="E56" s="186">
        <v>100000</v>
      </c>
      <c r="F56" s="82" t="s">
        <v>13</v>
      </c>
      <c r="G56" s="93">
        <v>5213</v>
      </c>
      <c r="H56" s="84" t="s">
        <v>157</v>
      </c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</row>
    <row r="57" spans="1:32" s="134" customFormat="1" ht="15.75" x14ac:dyDescent="0.25">
      <c r="A57" s="180" t="s">
        <v>377</v>
      </c>
      <c r="B57" s="132" t="s">
        <v>94</v>
      </c>
      <c r="C57" s="82" t="s">
        <v>163</v>
      </c>
      <c r="D57" s="82" t="s">
        <v>164</v>
      </c>
      <c r="E57" s="185">
        <v>150000</v>
      </c>
      <c r="F57" s="82" t="s">
        <v>13</v>
      </c>
      <c r="G57" s="93">
        <v>5213</v>
      </c>
      <c r="H57" s="84">
        <v>26714949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</row>
    <row r="58" spans="1:32" s="134" customFormat="1" ht="15.75" x14ac:dyDescent="0.25">
      <c r="A58" s="180" t="s">
        <v>378</v>
      </c>
      <c r="B58" s="132" t="s">
        <v>94</v>
      </c>
      <c r="C58" s="23" t="s">
        <v>141</v>
      </c>
      <c r="D58" s="18" t="s">
        <v>165</v>
      </c>
      <c r="E58" s="186">
        <v>100000</v>
      </c>
      <c r="F58" s="82" t="s">
        <v>13</v>
      </c>
      <c r="G58" s="93">
        <v>5213</v>
      </c>
      <c r="H58" s="84" t="s">
        <v>166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</row>
    <row r="59" spans="1:32" s="134" customFormat="1" ht="15.75" x14ac:dyDescent="0.25">
      <c r="A59" s="180" t="s">
        <v>381</v>
      </c>
      <c r="B59" s="131" t="s">
        <v>169</v>
      </c>
      <c r="C59" s="23" t="s">
        <v>170</v>
      </c>
      <c r="D59" s="19" t="s">
        <v>171</v>
      </c>
      <c r="E59" s="186">
        <v>200000</v>
      </c>
      <c r="F59" s="82" t="s">
        <v>13</v>
      </c>
      <c r="G59" s="93">
        <v>5213</v>
      </c>
      <c r="H59" s="84">
        <v>25863061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</row>
    <row r="60" spans="1:32" s="134" customFormat="1" ht="15.75" x14ac:dyDescent="0.25">
      <c r="A60" s="180" t="s">
        <v>384</v>
      </c>
      <c r="B60" s="131" t="s">
        <v>169</v>
      </c>
      <c r="C60" s="23" t="s">
        <v>175</v>
      </c>
      <c r="D60" s="18" t="s">
        <v>176</v>
      </c>
      <c r="E60" s="101">
        <v>180000</v>
      </c>
      <c r="F60" s="82" t="s">
        <v>13</v>
      </c>
      <c r="G60" s="93">
        <v>5213</v>
      </c>
      <c r="H60" s="31">
        <v>27876829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</row>
    <row r="61" spans="1:32" s="134" customFormat="1" ht="15.75" x14ac:dyDescent="0.25">
      <c r="A61" s="180" t="s">
        <v>387</v>
      </c>
      <c r="B61" s="131" t="s">
        <v>169</v>
      </c>
      <c r="C61" s="23" t="s">
        <v>175</v>
      </c>
      <c r="D61" s="18" t="s">
        <v>179</v>
      </c>
      <c r="E61" s="101">
        <v>300000</v>
      </c>
      <c r="F61" s="82" t="s">
        <v>13</v>
      </c>
      <c r="G61" s="93">
        <v>5213</v>
      </c>
      <c r="H61" s="31">
        <v>27876829</v>
      </c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</row>
    <row r="62" spans="1:32" s="134" customFormat="1" ht="15.75" x14ac:dyDescent="0.25">
      <c r="A62" s="180" t="s">
        <v>389</v>
      </c>
      <c r="B62" s="131" t="s">
        <v>169</v>
      </c>
      <c r="C62" s="23" t="s">
        <v>181</v>
      </c>
      <c r="D62" s="18" t="s">
        <v>182</v>
      </c>
      <c r="E62" s="101">
        <v>200000</v>
      </c>
      <c r="F62" s="82" t="s">
        <v>13</v>
      </c>
      <c r="G62" s="93">
        <v>5213</v>
      </c>
      <c r="H62" s="33" t="s">
        <v>183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</row>
    <row r="63" spans="1:32" s="134" customFormat="1" ht="15.75" x14ac:dyDescent="0.25">
      <c r="A63" s="180" t="s">
        <v>391</v>
      </c>
      <c r="B63" s="131" t="s">
        <v>169</v>
      </c>
      <c r="C63" s="23" t="s">
        <v>186</v>
      </c>
      <c r="D63" s="22" t="s">
        <v>187</v>
      </c>
      <c r="E63" s="101">
        <v>300000</v>
      </c>
      <c r="F63" s="82" t="s">
        <v>13</v>
      </c>
      <c r="G63" s="93">
        <v>5213</v>
      </c>
      <c r="H63" s="31">
        <v>64576582</v>
      </c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</row>
    <row r="64" spans="1:32" s="134" customFormat="1" ht="15.75" x14ac:dyDescent="0.25">
      <c r="A64" s="180" t="s">
        <v>392</v>
      </c>
      <c r="B64" s="131" t="s">
        <v>169</v>
      </c>
      <c r="C64" s="23" t="s">
        <v>186</v>
      </c>
      <c r="D64" s="18" t="s">
        <v>188</v>
      </c>
      <c r="E64" s="101">
        <v>100000</v>
      </c>
      <c r="F64" s="82" t="s">
        <v>13</v>
      </c>
      <c r="G64" s="93">
        <v>5213</v>
      </c>
      <c r="H64" s="31">
        <v>64576582</v>
      </c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</row>
    <row r="65" spans="1:32" s="134" customFormat="1" ht="15.75" x14ac:dyDescent="0.25">
      <c r="A65" s="180" t="s">
        <v>393</v>
      </c>
      <c r="B65" s="131" t="s">
        <v>169</v>
      </c>
      <c r="C65" s="23" t="s">
        <v>186</v>
      </c>
      <c r="D65" s="18" t="s">
        <v>189</v>
      </c>
      <c r="E65" s="101">
        <v>250000</v>
      </c>
      <c r="F65" s="82" t="s">
        <v>13</v>
      </c>
      <c r="G65" s="93">
        <v>5213</v>
      </c>
      <c r="H65" s="31">
        <v>64576582</v>
      </c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</row>
    <row r="66" spans="1:32" s="134" customFormat="1" ht="15.75" x14ac:dyDescent="0.25">
      <c r="A66" s="180" t="s">
        <v>394</v>
      </c>
      <c r="B66" s="131" t="s">
        <v>169</v>
      </c>
      <c r="C66" s="25" t="s">
        <v>190</v>
      </c>
      <c r="D66" s="91" t="s">
        <v>191</v>
      </c>
      <c r="E66" s="102">
        <v>100000</v>
      </c>
      <c r="F66" s="82" t="s">
        <v>13</v>
      </c>
      <c r="G66" s="93">
        <v>5213</v>
      </c>
      <c r="H66" s="31">
        <v>47307218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</row>
    <row r="67" spans="1:32" ht="15.75" x14ac:dyDescent="0.25">
      <c r="A67" s="180" t="s">
        <v>395</v>
      </c>
      <c r="B67" s="131" t="s">
        <v>169</v>
      </c>
      <c r="C67" s="25" t="s">
        <v>192</v>
      </c>
      <c r="D67" s="25" t="s">
        <v>193</v>
      </c>
      <c r="E67" s="102">
        <v>90000</v>
      </c>
      <c r="F67" s="82" t="s">
        <v>13</v>
      </c>
      <c r="G67" s="93">
        <v>5213</v>
      </c>
      <c r="H67" s="31">
        <v>29054672</v>
      </c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</row>
    <row r="68" spans="1:32" ht="15.75" x14ac:dyDescent="0.25">
      <c r="A68" s="180" t="s">
        <v>396</v>
      </c>
      <c r="B68" s="131" t="s">
        <v>169</v>
      </c>
      <c r="C68" s="25" t="s">
        <v>192</v>
      </c>
      <c r="D68" s="25" t="s">
        <v>194</v>
      </c>
      <c r="E68" s="102">
        <v>160000</v>
      </c>
      <c r="F68" s="82" t="s">
        <v>13</v>
      </c>
      <c r="G68" s="93">
        <v>5213</v>
      </c>
      <c r="H68" s="33" t="s">
        <v>195</v>
      </c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</row>
    <row r="69" spans="1:32" ht="15.75" x14ac:dyDescent="0.25">
      <c r="A69" s="180" t="s">
        <v>397</v>
      </c>
      <c r="B69" s="131" t="s">
        <v>169</v>
      </c>
      <c r="C69" s="25" t="s">
        <v>192</v>
      </c>
      <c r="D69" s="25" t="s">
        <v>196</v>
      </c>
      <c r="E69" s="102">
        <v>130000</v>
      </c>
      <c r="F69" s="82" t="s">
        <v>13</v>
      </c>
      <c r="G69" s="93">
        <v>5213</v>
      </c>
      <c r="H69" s="33" t="s">
        <v>195</v>
      </c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</row>
    <row r="70" spans="1:32" ht="15.75" x14ac:dyDescent="0.25">
      <c r="A70" s="180" t="s">
        <v>398</v>
      </c>
      <c r="B70" s="131" t="s">
        <v>169</v>
      </c>
      <c r="C70" s="25" t="s">
        <v>122</v>
      </c>
      <c r="D70" s="25" t="s">
        <v>197</v>
      </c>
      <c r="E70" s="102">
        <v>200000</v>
      </c>
      <c r="F70" s="82" t="s">
        <v>13</v>
      </c>
      <c r="G70" s="93">
        <v>5213</v>
      </c>
      <c r="H70" s="33" t="s">
        <v>198</v>
      </c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</row>
    <row r="71" spans="1:32" ht="15.75" x14ac:dyDescent="0.25">
      <c r="A71" s="180" t="s">
        <v>399</v>
      </c>
      <c r="B71" s="131" t="s">
        <v>169</v>
      </c>
      <c r="C71" s="25" t="s">
        <v>122</v>
      </c>
      <c r="D71" s="25" t="s">
        <v>199</v>
      </c>
      <c r="E71" s="102">
        <v>200000</v>
      </c>
      <c r="F71" s="82" t="s">
        <v>13</v>
      </c>
      <c r="G71" s="93">
        <v>5213</v>
      </c>
      <c r="H71" s="34">
        <v>61503240</v>
      </c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</row>
    <row r="72" spans="1:32" ht="15.75" x14ac:dyDescent="0.25">
      <c r="A72" s="180" t="s">
        <v>401</v>
      </c>
      <c r="B72" s="131" t="s">
        <v>169</v>
      </c>
      <c r="C72" s="25" t="s">
        <v>201</v>
      </c>
      <c r="D72" s="25" t="s">
        <v>202</v>
      </c>
      <c r="E72" s="102">
        <v>300000</v>
      </c>
      <c r="F72" s="82" t="s">
        <v>13</v>
      </c>
      <c r="G72" s="93">
        <v>5213</v>
      </c>
      <c r="H72" s="33" t="s">
        <v>203</v>
      </c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</row>
    <row r="73" spans="1:32" ht="15.75" x14ac:dyDescent="0.25">
      <c r="A73" s="180" t="s">
        <v>402</v>
      </c>
      <c r="B73" s="131" t="s">
        <v>169</v>
      </c>
      <c r="C73" s="25" t="s">
        <v>204</v>
      </c>
      <c r="D73" s="25" t="s">
        <v>205</v>
      </c>
      <c r="E73" s="102">
        <v>246600</v>
      </c>
      <c r="F73" s="82" t="s">
        <v>13</v>
      </c>
      <c r="G73" s="93">
        <v>5213</v>
      </c>
      <c r="H73" s="84">
        <v>25722077</v>
      </c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</row>
    <row r="74" spans="1:32" ht="15.75" x14ac:dyDescent="0.25">
      <c r="A74" s="180" t="s">
        <v>403</v>
      </c>
      <c r="B74" s="131" t="s">
        <v>169</v>
      </c>
      <c r="C74" s="25" t="s">
        <v>141</v>
      </c>
      <c r="D74" s="26" t="s">
        <v>206</v>
      </c>
      <c r="E74" s="102">
        <v>300000</v>
      </c>
      <c r="F74" s="82" t="s">
        <v>13</v>
      </c>
      <c r="G74" s="93">
        <v>5213</v>
      </c>
      <c r="H74" s="31">
        <v>28473311</v>
      </c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</row>
    <row r="75" spans="1:32" ht="15.75" x14ac:dyDescent="0.25">
      <c r="A75" s="180" t="s">
        <v>404</v>
      </c>
      <c r="B75" s="131" t="s">
        <v>169</v>
      </c>
      <c r="C75" s="25" t="s">
        <v>141</v>
      </c>
      <c r="D75" s="26" t="s">
        <v>207</v>
      </c>
      <c r="E75" s="102">
        <v>200000</v>
      </c>
      <c r="F75" s="82" t="s">
        <v>13</v>
      </c>
      <c r="G75" s="93">
        <v>5213</v>
      </c>
      <c r="H75" s="31">
        <v>28473311</v>
      </c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</row>
    <row r="76" spans="1:32" ht="15.75" x14ac:dyDescent="0.25">
      <c r="A76" s="180" t="s">
        <v>406</v>
      </c>
      <c r="B76" s="131" t="s">
        <v>169</v>
      </c>
      <c r="C76" s="25" t="s">
        <v>210</v>
      </c>
      <c r="D76" s="26" t="s">
        <v>211</v>
      </c>
      <c r="E76" s="102">
        <v>200000</v>
      </c>
      <c r="F76" s="82" t="s">
        <v>13</v>
      </c>
      <c r="G76" s="93">
        <v>5213</v>
      </c>
      <c r="H76" s="31">
        <v>29266980</v>
      </c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</row>
    <row r="77" spans="1:32" ht="15.75" x14ac:dyDescent="0.25">
      <c r="A77" s="180" t="s">
        <v>408</v>
      </c>
      <c r="B77" s="131" t="s">
        <v>169</v>
      </c>
      <c r="C77" s="25" t="s">
        <v>88</v>
      </c>
      <c r="D77" s="26" t="s">
        <v>214</v>
      </c>
      <c r="E77" s="102">
        <v>220000</v>
      </c>
      <c r="F77" s="82" t="s">
        <v>13</v>
      </c>
      <c r="G77" s="93">
        <v>5213</v>
      </c>
      <c r="H77" s="31">
        <v>28062868</v>
      </c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</row>
    <row r="78" spans="1:32" ht="15.75" x14ac:dyDescent="0.25">
      <c r="A78" s="180" t="s">
        <v>411</v>
      </c>
      <c r="B78" s="131" t="s">
        <v>169</v>
      </c>
      <c r="C78" s="91" t="s">
        <v>163</v>
      </c>
      <c r="D78" s="17" t="s">
        <v>217</v>
      </c>
      <c r="E78" s="102">
        <v>300000</v>
      </c>
      <c r="F78" s="82" t="s">
        <v>13</v>
      </c>
      <c r="G78" s="93">
        <v>5213</v>
      </c>
      <c r="H78" s="34">
        <v>26714949</v>
      </c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</row>
    <row r="79" spans="1:32" ht="15.75" x14ac:dyDescent="0.25">
      <c r="A79" s="180" t="s">
        <v>414</v>
      </c>
      <c r="B79" s="131" t="s">
        <v>169</v>
      </c>
      <c r="C79" s="19" t="s">
        <v>155</v>
      </c>
      <c r="D79" s="82" t="s">
        <v>222</v>
      </c>
      <c r="E79" s="185">
        <v>200000</v>
      </c>
      <c r="F79" s="82" t="s">
        <v>13</v>
      </c>
      <c r="G79" s="93">
        <v>5213</v>
      </c>
      <c r="H79" s="84" t="s">
        <v>157</v>
      </c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</row>
    <row r="80" spans="1:32" ht="15.75" x14ac:dyDescent="0.25">
      <c r="A80" s="180" t="s">
        <v>419</v>
      </c>
      <c r="B80" s="131" t="s">
        <v>231</v>
      </c>
      <c r="C80" s="19" t="s">
        <v>141</v>
      </c>
      <c r="D80" s="82" t="s">
        <v>232</v>
      </c>
      <c r="E80" s="186">
        <v>500000</v>
      </c>
      <c r="F80" s="82" t="s">
        <v>13</v>
      </c>
      <c r="G80" s="93">
        <v>5213</v>
      </c>
      <c r="H80" s="84" t="s">
        <v>166</v>
      </c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</row>
    <row r="81" spans="1:32" ht="15.75" x14ac:dyDescent="0.25">
      <c r="A81" s="180" t="s">
        <v>420</v>
      </c>
      <c r="B81" s="131" t="s">
        <v>227</v>
      </c>
      <c r="C81" s="19" t="s">
        <v>190</v>
      </c>
      <c r="D81" s="82" t="s">
        <v>233</v>
      </c>
      <c r="E81" s="186">
        <v>500000</v>
      </c>
      <c r="F81" s="82" t="s">
        <v>13</v>
      </c>
      <c r="G81" s="93">
        <v>5213</v>
      </c>
      <c r="H81" s="84" t="s">
        <v>234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</row>
    <row r="82" spans="1:32" ht="16.5" thickBot="1" x14ac:dyDescent="0.3">
      <c r="A82" s="249" t="s">
        <v>454</v>
      </c>
      <c r="B82" s="250"/>
      <c r="C82" s="250"/>
      <c r="D82" s="251"/>
      <c r="E82" s="246">
        <f>SUM(E20:E81)</f>
        <v>10389587</v>
      </c>
      <c r="F82" s="247"/>
      <c r="G82" s="247"/>
      <c r="H82" s="248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</row>
    <row r="83" spans="1:32" ht="16.5" thickTop="1" x14ac:dyDescent="0.25">
      <c r="A83" s="175" t="s">
        <v>324</v>
      </c>
      <c r="B83" s="128" t="s">
        <v>10</v>
      </c>
      <c r="C83" s="86" t="s">
        <v>64</v>
      </c>
      <c r="D83" s="86" t="s">
        <v>65</v>
      </c>
      <c r="E83" s="97">
        <v>138504</v>
      </c>
      <c r="F83" s="86" t="s">
        <v>13</v>
      </c>
      <c r="G83" s="105">
        <v>5221</v>
      </c>
      <c r="H83" s="37">
        <v>26838338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</row>
    <row r="84" spans="1:32" ht="15.75" x14ac:dyDescent="0.25">
      <c r="A84" s="180" t="s">
        <v>326</v>
      </c>
      <c r="B84" s="131" t="s">
        <v>10</v>
      </c>
      <c r="C84" s="82" t="s">
        <v>68</v>
      </c>
      <c r="D84" s="82" t="s">
        <v>69</v>
      </c>
      <c r="E84" s="100">
        <v>42012</v>
      </c>
      <c r="F84" s="82" t="s">
        <v>13</v>
      </c>
      <c r="G84" s="93">
        <v>5221</v>
      </c>
      <c r="H84" s="34">
        <v>25761382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</row>
    <row r="85" spans="1:32" ht="15.75" x14ac:dyDescent="0.25">
      <c r="A85" s="180" t="s">
        <v>337</v>
      </c>
      <c r="B85" s="131" t="s">
        <v>10</v>
      </c>
      <c r="C85" s="82" t="s">
        <v>90</v>
      </c>
      <c r="D85" s="82" t="s">
        <v>91</v>
      </c>
      <c r="E85" s="100">
        <v>71473</v>
      </c>
      <c r="F85" s="82" t="s">
        <v>13</v>
      </c>
      <c r="G85" s="183">
        <v>5221</v>
      </c>
      <c r="H85" s="84">
        <v>27522059</v>
      </c>
    </row>
    <row r="86" spans="1:32" ht="15.75" x14ac:dyDescent="0.25">
      <c r="A86" s="180" t="s">
        <v>356</v>
      </c>
      <c r="B86" s="132" t="s">
        <v>94</v>
      </c>
      <c r="C86" s="82" t="s">
        <v>124</v>
      </c>
      <c r="D86" s="19" t="s">
        <v>125</v>
      </c>
      <c r="E86" s="185">
        <v>100000</v>
      </c>
      <c r="F86" s="82" t="s">
        <v>13</v>
      </c>
      <c r="G86" s="93">
        <v>5221</v>
      </c>
      <c r="H86" s="137">
        <v>27172392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</row>
    <row r="87" spans="1:32" ht="15.75" x14ac:dyDescent="0.25">
      <c r="A87" s="180" t="s">
        <v>368</v>
      </c>
      <c r="B87" s="132" t="s">
        <v>94</v>
      </c>
      <c r="C87" s="82" t="s">
        <v>68</v>
      </c>
      <c r="D87" s="19" t="s">
        <v>145</v>
      </c>
      <c r="E87" s="185">
        <v>120000</v>
      </c>
      <c r="F87" s="82" t="s">
        <v>13</v>
      </c>
      <c r="G87" s="93">
        <v>5221</v>
      </c>
      <c r="H87" s="138" t="s">
        <v>146</v>
      </c>
    </row>
    <row r="88" spans="1:32" ht="15.75" x14ac:dyDescent="0.25">
      <c r="A88" s="180" t="s">
        <v>385</v>
      </c>
      <c r="B88" s="131" t="s">
        <v>169</v>
      </c>
      <c r="C88" s="23" t="s">
        <v>68</v>
      </c>
      <c r="D88" s="19" t="s">
        <v>177</v>
      </c>
      <c r="E88" s="101">
        <v>270000</v>
      </c>
      <c r="F88" s="82" t="s">
        <v>13</v>
      </c>
      <c r="G88" s="93">
        <v>5221</v>
      </c>
      <c r="H88" s="31">
        <v>25761382</v>
      </c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</row>
    <row r="89" spans="1:32" ht="15.75" x14ac:dyDescent="0.25">
      <c r="A89" s="180" t="s">
        <v>386</v>
      </c>
      <c r="B89" s="131" t="s">
        <v>169</v>
      </c>
      <c r="C89" s="23" t="s">
        <v>68</v>
      </c>
      <c r="D89" s="19" t="s">
        <v>178</v>
      </c>
      <c r="E89" s="101">
        <v>250000</v>
      </c>
      <c r="F89" s="82" t="s">
        <v>13</v>
      </c>
      <c r="G89" s="105">
        <v>5221</v>
      </c>
      <c r="H89" s="31">
        <v>25761382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</row>
    <row r="90" spans="1:32" ht="15.75" x14ac:dyDescent="0.25">
      <c r="A90" s="180" t="s">
        <v>400</v>
      </c>
      <c r="B90" s="131" t="s">
        <v>169</v>
      </c>
      <c r="C90" s="25" t="s">
        <v>68</v>
      </c>
      <c r="D90" s="25" t="s">
        <v>200</v>
      </c>
      <c r="E90" s="102">
        <v>250000</v>
      </c>
      <c r="F90" s="82" t="s">
        <v>13</v>
      </c>
      <c r="G90" s="93">
        <v>5221</v>
      </c>
      <c r="H90" s="37">
        <v>25761382</v>
      </c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</row>
    <row r="91" spans="1:32" ht="15.75" x14ac:dyDescent="0.25">
      <c r="A91" s="180" t="s">
        <v>407</v>
      </c>
      <c r="B91" s="131" t="s">
        <v>169</v>
      </c>
      <c r="C91" s="25" t="s">
        <v>212</v>
      </c>
      <c r="D91" s="17" t="s">
        <v>213</v>
      </c>
      <c r="E91" s="102">
        <v>200000</v>
      </c>
      <c r="F91" s="82" t="s">
        <v>13</v>
      </c>
      <c r="G91" s="93">
        <v>5221</v>
      </c>
      <c r="H91" s="37">
        <v>26465035</v>
      </c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 ht="15.75" x14ac:dyDescent="0.25">
      <c r="A92" s="180" t="s">
        <v>409</v>
      </c>
      <c r="B92" s="131" t="s">
        <v>169</v>
      </c>
      <c r="C92" s="25" t="s">
        <v>68</v>
      </c>
      <c r="D92" s="26" t="s">
        <v>215</v>
      </c>
      <c r="E92" s="103">
        <v>240000</v>
      </c>
      <c r="F92" s="82" t="s">
        <v>13</v>
      </c>
      <c r="G92" s="93">
        <v>5221</v>
      </c>
      <c r="H92" s="37">
        <v>25761382</v>
      </c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</row>
    <row r="93" spans="1:32" ht="15.75" x14ac:dyDescent="0.25">
      <c r="A93" s="180" t="s">
        <v>410</v>
      </c>
      <c r="B93" s="131" t="s">
        <v>169</v>
      </c>
      <c r="C93" s="25" t="s">
        <v>68</v>
      </c>
      <c r="D93" s="17" t="s">
        <v>216</v>
      </c>
      <c r="E93" s="103">
        <v>100000</v>
      </c>
      <c r="F93" s="82" t="s">
        <v>13</v>
      </c>
      <c r="G93" s="93">
        <v>5221</v>
      </c>
      <c r="H93" s="31">
        <v>25761382</v>
      </c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</row>
    <row r="94" spans="1:32" ht="16.5" thickBot="1" x14ac:dyDescent="0.3">
      <c r="A94" s="249" t="s">
        <v>455</v>
      </c>
      <c r="B94" s="250"/>
      <c r="C94" s="250"/>
      <c r="D94" s="251"/>
      <c r="E94" s="252">
        <f>SUM(E83:E93)</f>
        <v>1781989</v>
      </c>
      <c r="F94" s="253"/>
      <c r="G94" s="253"/>
      <c r="H94" s="254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</row>
    <row r="95" spans="1:32" ht="16.5" thickTop="1" x14ac:dyDescent="0.25">
      <c r="A95" s="175" t="s">
        <v>306</v>
      </c>
      <c r="B95" s="128" t="s">
        <v>10</v>
      </c>
      <c r="C95" s="86" t="s">
        <v>26</v>
      </c>
      <c r="D95" s="18" t="s">
        <v>27</v>
      </c>
      <c r="E95" s="97">
        <v>103020</v>
      </c>
      <c r="F95" s="86" t="s">
        <v>13</v>
      </c>
      <c r="G95" s="105">
        <v>5222</v>
      </c>
      <c r="H95" s="37">
        <v>26612038</v>
      </c>
    </row>
    <row r="96" spans="1:32" ht="15.75" x14ac:dyDescent="0.25">
      <c r="A96" s="180" t="s">
        <v>330</v>
      </c>
      <c r="B96" s="131" t="s">
        <v>10</v>
      </c>
      <c r="C96" s="82" t="s">
        <v>76</v>
      </c>
      <c r="D96" s="82" t="s">
        <v>77</v>
      </c>
      <c r="E96" s="100">
        <v>276648</v>
      </c>
      <c r="F96" s="82" t="s">
        <v>13</v>
      </c>
      <c r="G96" s="93">
        <v>5222</v>
      </c>
      <c r="H96" s="84">
        <v>68550375</v>
      </c>
    </row>
    <row r="97" spans="1:32" ht="15.75" x14ac:dyDescent="0.25">
      <c r="A97" s="180" t="s">
        <v>344</v>
      </c>
      <c r="B97" s="132" t="s">
        <v>94</v>
      </c>
      <c r="C97" s="82" t="s">
        <v>100</v>
      </c>
      <c r="D97" s="136" t="s">
        <v>101</v>
      </c>
      <c r="E97" s="185">
        <v>300000</v>
      </c>
      <c r="F97" s="82" t="s">
        <v>13</v>
      </c>
      <c r="G97" s="93">
        <v>5222</v>
      </c>
      <c r="H97" s="84">
        <v>40527832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</row>
    <row r="98" spans="1:32" ht="15.75" x14ac:dyDescent="0.25">
      <c r="A98" s="180" t="s">
        <v>345</v>
      </c>
      <c r="B98" s="132" t="s">
        <v>94</v>
      </c>
      <c r="C98" s="23" t="s">
        <v>102</v>
      </c>
      <c r="D98" s="23" t="s">
        <v>103</v>
      </c>
      <c r="E98" s="101">
        <v>200000</v>
      </c>
      <c r="F98" s="82" t="s">
        <v>13</v>
      </c>
      <c r="G98" s="93">
        <v>5222</v>
      </c>
      <c r="H98" s="33" t="s">
        <v>104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</row>
    <row r="99" spans="1:32" ht="15.75" x14ac:dyDescent="0.25">
      <c r="A99" s="180" t="s">
        <v>347</v>
      </c>
      <c r="B99" s="132" t="s">
        <v>94</v>
      </c>
      <c r="C99" s="23" t="s">
        <v>108</v>
      </c>
      <c r="D99" s="23" t="s">
        <v>109</v>
      </c>
      <c r="E99" s="101">
        <v>220000</v>
      </c>
      <c r="F99" s="82" t="s">
        <v>13</v>
      </c>
      <c r="G99" s="93">
        <v>5222</v>
      </c>
      <c r="H99" s="31">
        <v>45249741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</row>
    <row r="100" spans="1:32" ht="15.75" x14ac:dyDescent="0.25">
      <c r="A100" s="180" t="s">
        <v>350</v>
      </c>
      <c r="B100" s="132" t="s">
        <v>94</v>
      </c>
      <c r="C100" s="82" t="s">
        <v>115</v>
      </c>
      <c r="D100" s="19" t="s">
        <v>116</v>
      </c>
      <c r="E100" s="185">
        <v>200000</v>
      </c>
      <c r="F100" s="82" t="s">
        <v>13</v>
      </c>
      <c r="G100" s="93">
        <v>5222</v>
      </c>
      <c r="H100" s="84">
        <v>48548774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</row>
    <row r="101" spans="1:32" ht="15.75" x14ac:dyDescent="0.25">
      <c r="A101" s="180" t="s">
        <v>351</v>
      </c>
      <c r="B101" s="132" t="s">
        <v>94</v>
      </c>
      <c r="C101" s="23" t="s">
        <v>102</v>
      </c>
      <c r="D101" s="23" t="s">
        <v>117</v>
      </c>
      <c r="E101" s="101">
        <v>250000</v>
      </c>
      <c r="F101" s="82" t="s">
        <v>13</v>
      </c>
      <c r="G101" s="93">
        <v>5222</v>
      </c>
      <c r="H101" s="33" t="s">
        <v>104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</row>
    <row r="102" spans="1:32" ht="15.75" x14ac:dyDescent="0.25">
      <c r="A102" s="180" t="s">
        <v>353</v>
      </c>
      <c r="B102" s="132" t="s">
        <v>94</v>
      </c>
      <c r="C102" s="23" t="s">
        <v>102</v>
      </c>
      <c r="D102" s="23" t="s">
        <v>120</v>
      </c>
      <c r="E102" s="98">
        <v>250000</v>
      </c>
      <c r="F102" s="82" t="s">
        <v>13</v>
      </c>
      <c r="G102" s="93">
        <v>5222</v>
      </c>
      <c r="H102" s="39" t="s">
        <v>104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</row>
    <row r="103" spans="1:32" ht="15.75" x14ac:dyDescent="0.25">
      <c r="A103" s="180" t="s">
        <v>354</v>
      </c>
      <c r="B103" s="132" t="s">
        <v>94</v>
      </c>
      <c r="C103" s="23" t="s">
        <v>102</v>
      </c>
      <c r="D103" s="23" t="s">
        <v>121</v>
      </c>
      <c r="E103" s="98">
        <v>250000</v>
      </c>
      <c r="F103" s="82" t="s">
        <v>13</v>
      </c>
      <c r="G103" s="93">
        <v>5222</v>
      </c>
      <c r="H103" s="39" t="s">
        <v>104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</row>
    <row r="104" spans="1:32" ht="15.75" x14ac:dyDescent="0.25">
      <c r="A104" s="180" t="s">
        <v>357</v>
      </c>
      <c r="B104" s="132" t="s">
        <v>94</v>
      </c>
      <c r="C104" s="82" t="s">
        <v>126</v>
      </c>
      <c r="D104" s="19" t="s">
        <v>127</v>
      </c>
      <c r="E104" s="184">
        <v>50000</v>
      </c>
      <c r="F104" s="82" t="s">
        <v>13</v>
      </c>
      <c r="G104" s="93">
        <v>5222</v>
      </c>
      <c r="H104" s="84">
        <v>44991771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</row>
    <row r="105" spans="1:32" ht="15.75" x14ac:dyDescent="0.25">
      <c r="A105" s="180" t="s">
        <v>358</v>
      </c>
      <c r="B105" s="132" t="s">
        <v>94</v>
      </c>
      <c r="C105" s="82" t="s">
        <v>126</v>
      </c>
      <c r="D105" s="19" t="s">
        <v>128</v>
      </c>
      <c r="E105" s="185">
        <v>50000</v>
      </c>
      <c r="F105" s="82" t="s">
        <v>13</v>
      </c>
      <c r="G105" s="93">
        <v>5222</v>
      </c>
      <c r="H105" s="138">
        <v>44991771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</row>
    <row r="106" spans="1:32" ht="15.75" x14ac:dyDescent="0.25">
      <c r="A106" s="180" t="s">
        <v>359</v>
      </c>
      <c r="B106" s="132" t="s">
        <v>94</v>
      </c>
      <c r="C106" s="82" t="s">
        <v>126</v>
      </c>
      <c r="D106" s="19" t="s">
        <v>129</v>
      </c>
      <c r="E106" s="184">
        <v>50000</v>
      </c>
      <c r="F106" s="82" t="s">
        <v>13</v>
      </c>
      <c r="G106" s="93">
        <v>5222</v>
      </c>
      <c r="H106" s="84">
        <v>44991771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</row>
    <row r="107" spans="1:32" ht="15.75" x14ac:dyDescent="0.25">
      <c r="A107" s="180" t="s">
        <v>361</v>
      </c>
      <c r="B107" s="132" t="s">
        <v>94</v>
      </c>
      <c r="C107" s="23" t="s">
        <v>132</v>
      </c>
      <c r="D107" s="23" t="s">
        <v>133</v>
      </c>
      <c r="E107" s="186">
        <v>50000</v>
      </c>
      <c r="F107" s="82" t="s">
        <v>13</v>
      </c>
      <c r="G107" s="93">
        <v>5222</v>
      </c>
      <c r="H107" s="84" t="s">
        <v>134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</row>
    <row r="108" spans="1:32" ht="15.75" x14ac:dyDescent="0.25">
      <c r="A108" s="180" t="s">
        <v>362</v>
      </c>
      <c r="B108" s="132" t="s">
        <v>94</v>
      </c>
      <c r="C108" s="82" t="s">
        <v>135</v>
      </c>
      <c r="D108" s="19" t="s">
        <v>136</v>
      </c>
      <c r="E108" s="185">
        <v>180000</v>
      </c>
      <c r="F108" s="82" t="s">
        <v>13</v>
      </c>
      <c r="G108" s="93">
        <v>5222</v>
      </c>
      <c r="H108" s="84">
        <v>69058661</v>
      </c>
    </row>
    <row r="109" spans="1:32" ht="15.75" x14ac:dyDescent="0.25">
      <c r="A109" s="180" t="s">
        <v>363</v>
      </c>
      <c r="B109" s="132" t="s">
        <v>94</v>
      </c>
      <c r="C109" s="82" t="s">
        <v>137</v>
      </c>
      <c r="D109" s="19" t="s">
        <v>138</v>
      </c>
      <c r="E109" s="185">
        <v>50000</v>
      </c>
      <c r="F109" s="82" t="s">
        <v>13</v>
      </c>
      <c r="G109" s="93">
        <v>5222</v>
      </c>
      <c r="H109" s="84">
        <v>18631584</v>
      </c>
    </row>
    <row r="110" spans="1:32" ht="15.75" x14ac:dyDescent="0.25">
      <c r="A110" s="180" t="s">
        <v>371</v>
      </c>
      <c r="B110" s="132" t="s">
        <v>94</v>
      </c>
      <c r="C110" s="82" t="s">
        <v>150</v>
      </c>
      <c r="D110" s="82" t="s">
        <v>151</v>
      </c>
      <c r="E110" s="184">
        <v>50000</v>
      </c>
      <c r="F110" s="82" t="s">
        <v>13</v>
      </c>
      <c r="G110" s="93">
        <v>5222</v>
      </c>
      <c r="H110" s="84" t="s">
        <v>152</v>
      </c>
    </row>
    <row r="111" spans="1:32" ht="15.75" x14ac:dyDescent="0.25">
      <c r="A111" s="180" t="s">
        <v>374</v>
      </c>
      <c r="B111" s="132" t="s">
        <v>94</v>
      </c>
      <c r="C111" s="23" t="s">
        <v>158</v>
      </c>
      <c r="D111" s="23" t="s">
        <v>159</v>
      </c>
      <c r="E111" s="98">
        <v>150000</v>
      </c>
      <c r="F111" s="82" t="s">
        <v>13</v>
      </c>
      <c r="G111" s="93">
        <v>5222</v>
      </c>
      <c r="H111" s="37">
        <v>69056391</v>
      </c>
    </row>
    <row r="112" spans="1:32" ht="15.75" x14ac:dyDescent="0.25">
      <c r="A112" s="180" t="s">
        <v>375</v>
      </c>
      <c r="B112" s="132" t="s">
        <v>94</v>
      </c>
      <c r="C112" s="82" t="s">
        <v>115</v>
      </c>
      <c r="D112" s="82" t="s">
        <v>160</v>
      </c>
      <c r="E112" s="184">
        <v>100000</v>
      </c>
      <c r="F112" s="82" t="s">
        <v>13</v>
      </c>
      <c r="G112" s="93">
        <v>5222</v>
      </c>
      <c r="H112" s="88">
        <v>48548774</v>
      </c>
    </row>
    <row r="113" spans="1:32" ht="15.75" x14ac:dyDescent="0.25">
      <c r="A113" s="180" t="s">
        <v>376</v>
      </c>
      <c r="B113" s="132" t="s">
        <v>94</v>
      </c>
      <c r="C113" s="82" t="s">
        <v>161</v>
      </c>
      <c r="D113" s="82" t="s">
        <v>162</v>
      </c>
      <c r="E113" s="185">
        <v>200000</v>
      </c>
      <c r="F113" s="82" t="s">
        <v>13</v>
      </c>
      <c r="G113" s="93">
        <v>5222</v>
      </c>
      <c r="H113" s="138">
        <v>26612038</v>
      </c>
    </row>
    <row r="114" spans="1:32" ht="15.75" x14ac:dyDescent="0.25">
      <c r="A114" s="180" t="s">
        <v>379</v>
      </c>
      <c r="B114" s="132" t="s">
        <v>94</v>
      </c>
      <c r="C114" s="23" t="s">
        <v>150</v>
      </c>
      <c r="D114" s="23" t="s">
        <v>167</v>
      </c>
      <c r="E114" s="186">
        <v>150000</v>
      </c>
      <c r="F114" s="82" t="s">
        <v>13</v>
      </c>
      <c r="G114" s="93">
        <v>5222</v>
      </c>
      <c r="H114" s="84">
        <v>65401255</v>
      </c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</row>
    <row r="115" spans="1:32" ht="15.75" x14ac:dyDescent="0.25">
      <c r="A115" s="180" t="s">
        <v>380</v>
      </c>
      <c r="B115" s="132" t="s">
        <v>94</v>
      </c>
      <c r="C115" s="23" t="s">
        <v>150</v>
      </c>
      <c r="D115" s="23" t="s">
        <v>168</v>
      </c>
      <c r="E115" s="186">
        <v>150000</v>
      </c>
      <c r="F115" s="82" t="s">
        <v>13</v>
      </c>
      <c r="G115" s="93">
        <v>5222</v>
      </c>
      <c r="H115" s="84">
        <v>65401255</v>
      </c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</row>
    <row r="116" spans="1:32" ht="15.75" x14ac:dyDescent="0.25">
      <c r="A116" s="180" t="s">
        <v>388</v>
      </c>
      <c r="B116" s="131" t="s">
        <v>169</v>
      </c>
      <c r="C116" s="23" t="s">
        <v>102</v>
      </c>
      <c r="D116" s="19" t="s">
        <v>180</v>
      </c>
      <c r="E116" s="101">
        <v>290000</v>
      </c>
      <c r="F116" s="82" t="s">
        <v>13</v>
      </c>
      <c r="G116" s="93">
        <v>5222</v>
      </c>
      <c r="H116" s="41" t="s">
        <v>104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</row>
    <row r="117" spans="1:32" ht="15.75" x14ac:dyDescent="0.25">
      <c r="A117" s="180" t="s">
        <v>390</v>
      </c>
      <c r="B117" s="131" t="s">
        <v>169</v>
      </c>
      <c r="C117" s="25" t="s">
        <v>108</v>
      </c>
      <c r="D117" s="25" t="s">
        <v>184</v>
      </c>
      <c r="E117" s="102">
        <v>160000</v>
      </c>
      <c r="F117" s="82" t="s">
        <v>13</v>
      </c>
      <c r="G117" s="93">
        <v>5222</v>
      </c>
      <c r="H117" s="41" t="s">
        <v>185</v>
      </c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</row>
    <row r="118" spans="1:32" ht="15.75" x14ac:dyDescent="0.25">
      <c r="A118" s="180" t="s">
        <v>413</v>
      </c>
      <c r="B118" s="131" t="s">
        <v>169</v>
      </c>
      <c r="C118" s="23" t="s">
        <v>220</v>
      </c>
      <c r="D118" s="23" t="s">
        <v>221</v>
      </c>
      <c r="E118" s="186">
        <v>100000</v>
      </c>
      <c r="F118" s="82" t="s">
        <v>13</v>
      </c>
      <c r="G118" s="93">
        <v>5222</v>
      </c>
      <c r="H118" s="88">
        <v>65990871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</row>
    <row r="119" spans="1:32" ht="15.75" x14ac:dyDescent="0.25">
      <c r="A119" s="180" t="s">
        <v>416</v>
      </c>
      <c r="B119" s="131" t="s">
        <v>223</v>
      </c>
      <c r="C119" s="23" t="s">
        <v>132</v>
      </c>
      <c r="D119" s="23" t="s">
        <v>226</v>
      </c>
      <c r="E119" s="186">
        <v>150000</v>
      </c>
      <c r="F119" s="82" t="s">
        <v>13</v>
      </c>
      <c r="G119" s="93">
        <v>5222</v>
      </c>
      <c r="H119" s="84">
        <v>61383929</v>
      </c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</row>
    <row r="120" spans="1:32" ht="16.5" thickBot="1" x14ac:dyDescent="0.3">
      <c r="A120" s="249" t="s">
        <v>456</v>
      </c>
      <c r="B120" s="250"/>
      <c r="C120" s="250"/>
      <c r="D120" s="251"/>
      <c r="E120" s="246">
        <f>SUM(E95:E119)</f>
        <v>3979668</v>
      </c>
      <c r="F120" s="247"/>
      <c r="G120" s="247"/>
      <c r="H120" s="248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</row>
    <row r="121" spans="1:32" ht="16.5" thickTop="1" x14ac:dyDescent="0.25">
      <c r="A121" s="175" t="s">
        <v>349</v>
      </c>
      <c r="B121" s="187" t="s">
        <v>94</v>
      </c>
      <c r="C121" s="22" t="s">
        <v>113</v>
      </c>
      <c r="D121" s="22" t="s">
        <v>114</v>
      </c>
      <c r="E121" s="98">
        <v>200000</v>
      </c>
      <c r="F121" s="86" t="s">
        <v>13</v>
      </c>
      <c r="G121" s="105">
        <v>5229</v>
      </c>
      <c r="H121" s="37">
        <v>42940974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</row>
    <row r="122" spans="1:32" ht="15.75" x14ac:dyDescent="0.25">
      <c r="A122" s="180" t="s">
        <v>405</v>
      </c>
      <c r="B122" s="131" t="s">
        <v>169</v>
      </c>
      <c r="C122" s="25" t="s">
        <v>208</v>
      </c>
      <c r="D122" s="26" t="s">
        <v>209</v>
      </c>
      <c r="E122" s="102">
        <v>280000</v>
      </c>
      <c r="F122" s="82" t="s">
        <v>13</v>
      </c>
      <c r="G122" s="93">
        <v>5229</v>
      </c>
      <c r="H122" s="31">
        <v>72545879</v>
      </c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</row>
    <row r="123" spans="1:32" ht="15.75" x14ac:dyDescent="0.25">
      <c r="A123" s="180" t="s">
        <v>421</v>
      </c>
      <c r="B123" s="131" t="s">
        <v>227</v>
      </c>
      <c r="C123" s="19" t="s">
        <v>113</v>
      </c>
      <c r="D123" s="82" t="s">
        <v>235</v>
      </c>
      <c r="E123" s="185">
        <v>500000</v>
      </c>
      <c r="F123" s="82" t="s">
        <v>13</v>
      </c>
      <c r="G123" s="93">
        <v>5229</v>
      </c>
      <c r="H123" s="84">
        <v>42940974</v>
      </c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</row>
    <row r="124" spans="1:32" ht="16.5" thickBot="1" x14ac:dyDescent="0.3">
      <c r="A124" s="249" t="s">
        <v>457</v>
      </c>
      <c r="B124" s="250"/>
      <c r="C124" s="250"/>
      <c r="D124" s="251"/>
      <c r="E124" s="255">
        <f>SUM(E121:E123)</f>
        <v>980000</v>
      </c>
      <c r="F124" s="256"/>
      <c r="G124" s="256"/>
      <c r="H124" s="257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</row>
    <row r="125" spans="1:32" ht="16.5" thickTop="1" x14ac:dyDescent="0.25">
      <c r="A125" s="175" t="s">
        <v>303</v>
      </c>
      <c r="B125" s="128" t="s">
        <v>10</v>
      </c>
      <c r="C125" s="86" t="s">
        <v>20</v>
      </c>
      <c r="D125" s="18" t="s">
        <v>21</v>
      </c>
      <c r="E125" s="97">
        <v>98484</v>
      </c>
      <c r="F125" s="86" t="s">
        <v>13</v>
      </c>
      <c r="G125" s="105">
        <v>5321</v>
      </c>
      <c r="H125" s="37" t="s">
        <v>22</v>
      </c>
    </row>
    <row r="126" spans="1:32" ht="15.75" x14ac:dyDescent="0.25">
      <c r="A126" s="180" t="s">
        <v>316</v>
      </c>
      <c r="B126" s="131" t="s">
        <v>10</v>
      </c>
      <c r="C126" s="82" t="s">
        <v>46</v>
      </c>
      <c r="D126" s="19" t="s">
        <v>47</v>
      </c>
      <c r="E126" s="100">
        <v>142800</v>
      </c>
      <c r="F126" s="82" t="s">
        <v>13</v>
      </c>
      <c r="G126" s="93">
        <v>5321</v>
      </c>
      <c r="H126" s="31" t="s">
        <v>48</v>
      </c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</row>
    <row r="127" spans="1:32" ht="15.75" x14ac:dyDescent="0.25">
      <c r="A127" s="180" t="s">
        <v>320</v>
      </c>
      <c r="B127" s="131" t="s">
        <v>10</v>
      </c>
      <c r="C127" s="82" t="s">
        <v>55</v>
      </c>
      <c r="D127" s="19" t="s">
        <v>56</v>
      </c>
      <c r="E127" s="100">
        <v>197964</v>
      </c>
      <c r="F127" s="82" t="s">
        <v>13</v>
      </c>
      <c r="G127" s="93">
        <v>5321</v>
      </c>
      <c r="H127" s="31" t="s">
        <v>57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</row>
    <row r="128" spans="1:32" ht="16.5" thickBot="1" x14ac:dyDescent="0.3">
      <c r="A128" s="249" t="s">
        <v>458</v>
      </c>
      <c r="B128" s="250"/>
      <c r="C128" s="250"/>
      <c r="D128" s="251"/>
      <c r="E128" s="258">
        <f>SUM(E125:E127)</f>
        <v>439248</v>
      </c>
      <c r="F128" s="259"/>
      <c r="G128" s="259"/>
      <c r="H128" s="26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</row>
    <row r="129" spans="1:32" ht="16.5" thickTop="1" x14ac:dyDescent="0.25">
      <c r="A129" s="175" t="s">
        <v>417</v>
      </c>
      <c r="B129" s="128" t="s">
        <v>227</v>
      </c>
      <c r="C129" s="18" t="s">
        <v>228</v>
      </c>
      <c r="D129" s="18" t="s">
        <v>229</v>
      </c>
      <c r="E129" s="184">
        <v>1900000</v>
      </c>
      <c r="F129" s="86" t="s">
        <v>13</v>
      </c>
      <c r="G129" s="105">
        <v>5332</v>
      </c>
      <c r="H129" s="88">
        <v>68407700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</row>
    <row r="130" spans="1:32" ht="15.75" x14ac:dyDescent="0.25">
      <c r="A130" s="180" t="s">
        <v>418</v>
      </c>
      <c r="B130" s="131" t="s">
        <v>227</v>
      </c>
      <c r="C130" s="82" t="s">
        <v>228</v>
      </c>
      <c r="D130" s="19" t="s">
        <v>230</v>
      </c>
      <c r="E130" s="185">
        <v>1800000</v>
      </c>
      <c r="F130" s="82" t="s">
        <v>13</v>
      </c>
      <c r="G130" s="93">
        <v>5332</v>
      </c>
      <c r="H130" s="84">
        <v>68407700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</row>
    <row r="131" spans="1:32" ht="16.5" thickBot="1" x14ac:dyDescent="0.3">
      <c r="A131" s="249" t="s">
        <v>459</v>
      </c>
      <c r="B131" s="250"/>
      <c r="C131" s="250"/>
      <c r="D131" s="251"/>
      <c r="E131" s="255">
        <f>SUM(E129:E130)</f>
        <v>3700000</v>
      </c>
      <c r="F131" s="256"/>
      <c r="G131" s="256"/>
      <c r="H131" s="257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</row>
    <row r="132" spans="1:32" ht="16.5" thickTop="1" x14ac:dyDescent="0.25">
      <c r="A132" s="175" t="s">
        <v>415</v>
      </c>
      <c r="B132" s="128" t="s">
        <v>223</v>
      </c>
      <c r="C132" s="22" t="s">
        <v>224</v>
      </c>
      <c r="D132" s="22" t="s">
        <v>225</v>
      </c>
      <c r="E132" s="145">
        <v>100000</v>
      </c>
      <c r="F132" s="86" t="s">
        <v>13</v>
      </c>
      <c r="G132" s="104">
        <v>5334</v>
      </c>
      <c r="H132" s="137">
        <v>67985807</v>
      </c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</row>
    <row r="133" spans="1:32" ht="16.5" thickBot="1" x14ac:dyDescent="0.3">
      <c r="A133" s="249" t="s">
        <v>462</v>
      </c>
      <c r="B133" s="250"/>
      <c r="C133" s="250"/>
      <c r="D133" s="251"/>
      <c r="E133" s="246">
        <f>SUM(E132)</f>
        <v>100000</v>
      </c>
      <c r="F133" s="247"/>
      <c r="G133" s="247"/>
      <c r="H133" s="248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</row>
    <row r="134" spans="1:32" ht="16.5" thickTop="1" x14ac:dyDescent="0.25">
      <c r="A134" s="175" t="s">
        <v>422</v>
      </c>
      <c r="B134" s="128" t="s">
        <v>236</v>
      </c>
      <c r="C134" s="18" t="s">
        <v>237</v>
      </c>
      <c r="D134" s="18" t="s">
        <v>238</v>
      </c>
      <c r="E134" s="184">
        <v>1250000</v>
      </c>
      <c r="F134" s="86" t="s">
        <v>239</v>
      </c>
      <c r="G134" s="105">
        <v>6313</v>
      </c>
      <c r="H134" s="88" t="s">
        <v>240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</row>
    <row r="135" spans="1:32" ht="15.75" x14ac:dyDescent="0.25">
      <c r="A135" s="180" t="s">
        <v>423</v>
      </c>
      <c r="B135" s="131" t="s">
        <v>236</v>
      </c>
      <c r="C135" s="23" t="s">
        <v>241</v>
      </c>
      <c r="D135" s="19" t="s">
        <v>242</v>
      </c>
      <c r="E135" s="101">
        <v>200000</v>
      </c>
      <c r="F135" s="82" t="s">
        <v>239</v>
      </c>
      <c r="G135" s="93">
        <v>6313</v>
      </c>
      <c r="H135" s="33" t="s">
        <v>243</v>
      </c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</row>
    <row r="136" spans="1:32" ht="15.75" x14ac:dyDescent="0.25">
      <c r="A136" s="180" t="s">
        <v>442</v>
      </c>
      <c r="B136" s="131" t="s">
        <v>295</v>
      </c>
      <c r="C136" s="26" t="s">
        <v>296</v>
      </c>
      <c r="D136" s="26" t="s">
        <v>297</v>
      </c>
      <c r="E136" s="185">
        <v>600000</v>
      </c>
      <c r="F136" s="82" t="s">
        <v>239</v>
      </c>
      <c r="G136" s="93">
        <v>6313</v>
      </c>
      <c r="H136" s="33" t="s">
        <v>298</v>
      </c>
    </row>
    <row r="137" spans="1:32" ht="16.5" thickBot="1" x14ac:dyDescent="0.3">
      <c r="A137" s="249" t="s">
        <v>460</v>
      </c>
      <c r="B137" s="250"/>
      <c r="C137" s="250"/>
      <c r="D137" s="251"/>
      <c r="E137" s="255">
        <f>SUM(E134:E136)</f>
        <v>2050000</v>
      </c>
      <c r="F137" s="256"/>
      <c r="G137" s="256"/>
      <c r="H137" s="257"/>
    </row>
    <row r="138" spans="1:32" ht="16.5" thickTop="1" x14ac:dyDescent="0.25">
      <c r="A138" s="175" t="s">
        <v>424</v>
      </c>
      <c r="B138" s="128" t="s">
        <v>244</v>
      </c>
      <c r="C138" s="86" t="s">
        <v>245</v>
      </c>
      <c r="D138" s="86" t="s">
        <v>246</v>
      </c>
      <c r="E138" s="184">
        <v>505000</v>
      </c>
      <c r="F138" s="86" t="s">
        <v>239</v>
      </c>
      <c r="G138" s="105">
        <v>6341</v>
      </c>
      <c r="H138" s="88" t="s">
        <v>247</v>
      </c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</row>
    <row r="139" spans="1:32" ht="15.75" x14ac:dyDescent="0.25">
      <c r="A139" s="180" t="s">
        <v>425</v>
      </c>
      <c r="B139" s="131" t="s">
        <v>244</v>
      </c>
      <c r="C139" s="19" t="s">
        <v>248</v>
      </c>
      <c r="D139" s="19" t="s">
        <v>249</v>
      </c>
      <c r="E139" s="185">
        <v>100000</v>
      </c>
      <c r="F139" s="82" t="s">
        <v>239</v>
      </c>
      <c r="G139" s="93">
        <v>6341</v>
      </c>
      <c r="H139" s="88" t="s">
        <v>250</v>
      </c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</row>
    <row r="140" spans="1:32" ht="15.75" x14ac:dyDescent="0.25">
      <c r="A140" s="180" t="s">
        <v>426</v>
      </c>
      <c r="B140" s="131" t="s">
        <v>244</v>
      </c>
      <c r="C140" s="82" t="s">
        <v>251</v>
      </c>
      <c r="D140" s="82" t="s">
        <v>252</v>
      </c>
      <c r="E140" s="185">
        <v>300000</v>
      </c>
      <c r="F140" s="82" t="s">
        <v>239</v>
      </c>
      <c r="G140" s="93">
        <v>6341</v>
      </c>
      <c r="H140" s="88" t="s">
        <v>253</v>
      </c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</row>
    <row r="141" spans="1:32" ht="15.75" x14ac:dyDescent="0.25">
      <c r="A141" s="180" t="s">
        <v>427</v>
      </c>
      <c r="B141" s="131" t="s">
        <v>244</v>
      </c>
      <c r="C141" s="23" t="s">
        <v>254</v>
      </c>
      <c r="D141" s="19" t="s">
        <v>255</v>
      </c>
      <c r="E141" s="101">
        <v>69000</v>
      </c>
      <c r="F141" s="82" t="s">
        <v>239</v>
      </c>
      <c r="G141" s="93">
        <v>6341</v>
      </c>
      <c r="H141" s="33" t="s">
        <v>256</v>
      </c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</row>
    <row r="142" spans="1:32" ht="15.75" x14ac:dyDescent="0.25">
      <c r="A142" s="180" t="s">
        <v>428</v>
      </c>
      <c r="B142" s="131" t="s">
        <v>244</v>
      </c>
      <c r="C142" s="19" t="s">
        <v>257</v>
      </c>
      <c r="D142" s="19" t="s">
        <v>258</v>
      </c>
      <c r="E142" s="185">
        <v>260000</v>
      </c>
      <c r="F142" s="82" t="s">
        <v>239</v>
      </c>
      <c r="G142" s="93">
        <v>6341</v>
      </c>
      <c r="H142" s="84" t="s">
        <v>259</v>
      </c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</row>
    <row r="143" spans="1:32" ht="15.75" x14ac:dyDescent="0.25">
      <c r="A143" s="180" t="s">
        <v>429</v>
      </c>
      <c r="B143" s="131" t="s">
        <v>244</v>
      </c>
      <c r="C143" s="23" t="s">
        <v>260</v>
      </c>
      <c r="D143" s="19" t="s">
        <v>261</v>
      </c>
      <c r="E143" s="101">
        <v>490000</v>
      </c>
      <c r="F143" s="82" t="s">
        <v>239</v>
      </c>
      <c r="G143" s="93">
        <v>6341</v>
      </c>
      <c r="H143" s="33" t="s">
        <v>262</v>
      </c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</row>
    <row r="144" spans="1:32" ht="15.75" x14ac:dyDescent="0.25">
      <c r="A144" s="180" t="s">
        <v>430</v>
      </c>
      <c r="B144" s="131" t="s">
        <v>244</v>
      </c>
      <c r="C144" s="19" t="s">
        <v>263</v>
      </c>
      <c r="D144" s="19" t="s">
        <v>264</v>
      </c>
      <c r="E144" s="185">
        <v>500000</v>
      </c>
      <c r="F144" s="82" t="s">
        <v>239</v>
      </c>
      <c r="G144" s="93">
        <v>6341</v>
      </c>
      <c r="H144" s="84" t="s">
        <v>265</v>
      </c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</row>
    <row r="145" spans="1:32" ht="15.75" x14ac:dyDescent="0.25">
      <c r="A145" s="180" t="s">
        <v>431</v>
      </c>
      <c r="B145" s="131" t="s">
        <v>244</v>
      </c>
      <c r="C145" s="82" t="s">
        <v>266</v>
      </c>
      <c r="D145" s="82" t="s">
        <v>267</v>
      </c>
      <c r="E145" s="185">
        <v>620000</v>
      </c>
      <c r="F145" s="82" t="s">
        <v>239</v>
      </c>
      <c r="G145" s="93">
        <v>6341</v>
      </c>
      <c r="H145" s="84" t="s">
        <v>268</v>
      </c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</row>
    <row r="146" spans="1:32" ht="15.75" x14ac:dyDescent="0.25">
      <c r="A146" s="180" t="s">
        <v>432</v>
      </c>
      <c r="B146" s="131" t="s">
        <v>244</v>
      </c>
      <c r="C146" s="82" t="s">
        <v>269</v>
      </c>
      <c r="D146" s="82" t="s">
        <v>270</v>
      </c>
      <c r="E146" s="185">
        <v>105000</v>
      </c>
      <c r="F146" s="82" t="s">
        <v>239</v>
      </c>
      <c r="G146" s="93">
        <v>6341</v>
      </c>
      <c r="H146" s="84" t="s">
        <v>271</v>
      </c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</row>
    <row r="147" spans="1:32" ht="15.75" x14ac:dyDescent="0.25">
      <c r="A147" s="180" t="s">
        <v>433</v>
      </c>
      <c r="B147" s="131" t="s">
        <v>244</v>
      </c>
      <c r="C147" s="82" t="s">
        <v>272</v>
      </c>
      <c r="D147" s="82" t="s">
        <v>273</v>
      </c>
      <c r="E147" s="185">
        <v>160000</v>
      </c>
      <c r="F147" s="82" t="s">
        <v>239</v>
      </c>
      <c r="G147" s="93">
        <v>6341</v>
      </c>
      <c r="H147" s="84" t="s">
        <v>274</v>
      </c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</row>
    <row r="148" spans="1:32" ht="15.75" x14ac:dyDescent="0.25">
      <c r="A148" s="180" t="s">
        <v>434</v>
      </c>
      <c r="B148" s="131" t="s">
        <v>244</v>
      </c>
      <c r="C148" s="82" t="s">
        <v>272</v>
      </c>
      <c r="D148" s="82" t="s">
        <v>275</v>
      </c>
      <c r="E148" s="185">
        <v>140000</v>
      </c>
      <c r="F148" s="82" t="s">
        <v>239</v>
      </c>
      <c r="G148" s="93">
        <v>6341</v>
      </c>
      <c r="H148" s="84" t="s">
        <v>274</v>
      </c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</row>
    <row r="149" spans="1:32" ht="15.75" x14ac:dyDescent="0.25">
      <c r="A149" s="180" t="s">
        <v>435</v>
      </c>
      <c r="B149" s="131" t="s">
        <v>276</v>
      </c>
      <c r="C149" s="82" t="s">
        <v>277</v>
      </c>
      <c r="D149" s="82" t="s">
        <v>278</v>
      </c>
      <c r="E149" s="185">
        <v>395000</v>
      </c>
      <c r="F149" s="82" t="s">
        <v>239</v>
      </c>
      <c r="G149" s="93">
        <v>6341</v>
      </c>
      <c r="H149" s="84" t="s">
        <v>279</v>
      </c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</row>
    <row r="150" spans="1:32" ht="15.75" x14ac:dyDescent="0.25">
      <c r="A150" s="180" t="s">
        <v>436</v>
      </c>
      <c r="B150" s="131" t="s">
        <v>276</v>
      </c>
      <c r="C150" s="82" t="s">
        <v>280</v>
      </c>
      <c r="D150" s="82" t="s">
        <v>281</v>
      </c>
      <c r="E150" s="185">
        <v>345000</v>
      </c>
      <c r="F150" s="82" t="s">
        <v>239</v>
      </c>
      <c r="G150" s="93">
        <v>6341</v>
      </c>
      <c r="H150" s="84" t="s">
        <v>282</v>
      </c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</row>
    <row r="151" spans="1:32" ht="15.75" x14ac:dyDescent="0.25">
      <c r="A151" s="180" t="s">
        <v>437</v>
      </c>
      <c r="B151" s="131" t="s">
        <v>276</v>
      </c>
      <c r="C151" s="82" t="s">
        <v>283</v>
      </c>
      <c r="D151" s="82" t="s">
        <v>284</v>
      </c>
      <c r="E151" s="185">
        <v>200000</v>
      </c>
      <c r="F151" s="82" t="s">
        <v>239</v>
      </c>
      <c r="G151" s="93">
        <v>6341</v>
      </c>
      <c r="H151" s="140" t="s">
        <v>285</v>
      </c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</row>
    <row r="152" spans="1:32" ht="15.75" x14ac:dyDescent="0.25">
      <c r="A152" s="180" t="s">
        <v>438</v>
      </c>
      <c r="B152" s="131" t="s">
        <v>276</v>
      </c>
      <c r="C152" s="82" t="s">
        <v>286</v>
      </c>
      <c r="D152" s="19" t="s">
        <v>287</v>
      </c>
      <c r="E152" s="185">
        <v>390000</v>
      </c>
      <c r="F152" s="82" t="s">
        <v>239</v>
      </c>
      <c r="G152" s="93">
        <v>6341</v>
      </c>
      <c r="H152" s="84" t="s">
        <v>288</v>
      </c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</row>
    <row r="153" spans="1:32" ht="15.75" x14ac:dyDescent="0.25">
      <c r="A153" s="180" t="s">
        <v>439</v>
      </c>
      <c r="B153" s="131" t="s">
        <v>276</v>
      </c>
      <c r="C153" s="82" t="s">
        <v>289</v>
      </c>
      <c r="D153" s="19" t="s">
        <v>290</v>
      </c>
      <c r="E153" s="185">
        <v>780000</v>
      </c>
      <c r="F153" s="82" t="s">
        <v>239</v>
      </c>
      <c r="G153" s="93">
        <v>6341</v>
      </c>
      <c r="H153" s="84" t="s">
        <v>291</v>
      </c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</row>
    <row r="154" spans="1:32" ht="15.75" x14ac:dyDescent="0.25">
      <c r="A154" s="180" t="s">
        <v>440</v>
      </c>
      <c r="B154" s="131" t="s">
        <v>276</v>
      </c>
      <c r="C154" s="82" t="s">
        <v>289</v>
      </c>
      <c r="D154" s="19" t="s">
        <v>292</v>
      </c>
      <c r="E154" s="185">
        <v>635000</v>
      </c>
      <c r="F154" s="82" t="s">
        <v>239</v>
      </c>
      <c r="G154" s="93">
        <v>6341</v>
      </c>
      <c r="H154" s="84" t="s">
        <v>291</v>
      </c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</row>
    <row r="155" spans="1:32" ht="15.75" x14ac:dyDescent="0.25">
      <c r="A155" s="180" t="s">
        <v>441</v>
      </c>
      <c r="B155" s="131" t="s">
        <v>276</v>
      </c>
      <c r="C155" s="82" t="s">
        <v>293</v>
      </c>
      <c r="D155" s="19" t="s">
        <v>294</v>
      </c>
      <c r="E155" s="185">
        <v>325000</v>
      </c>
      <c r="F155" s="82" t="s">
        <v>239</v>
      </c>
      <c r="G155" s="93">
        <v>6341</v>
      </c>
      <c r="H155" s="84" t="s">
        <v>22</v>
      </c>
    </row>
    <row r="156" spans="1:32" ht="16.5" thickBot="1" x14ac:dyDescent="0.3">
      <c r="A156" s="249" t="s">
        <v>461</v>
      </c>
      <c r="B156" s="250"/>
      <c r="C156" s="250"/>
      <c r="D156" s="251"/>
      <c r="E156" s="255">
        <f>SUM(E138:E155)</f>
        <v>6319000</v>
      </c>
      <c r="F156" s="256"/>
      <c r="G156" s="256"/>
      <c r="H156" s="257"/>
    </row>
    <row r="157" spans="1:32" s="173" customFormat="1" ht="34.5" customHeight="1" thickTop="1" thickBot="1" x14ac:dyDescent="0.35">
      <c r="A157" s="261" t="s">
        <v>463</v>
      </c>
      <c r="B157" s="262"/>
      <c r="C157" s="262"/>
      <c r="D157" s="263"/>
      <c r="E157" s="239">
        <f>E19+E82+E94+E120+E124+E128+E131+E133+E137+E156</f>
        <v>31917652</v>
      </c>
      <c r="F157" s="240"/>
      <c r="G157" s="240"/>
      <c r="H157" s="241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</row>
  </sheetData>
  <sheetProtection password="C6E2" sheet="1" objects="1" scenarios="1"/>
  <sortState ref="A3:AF146">
    <sortCondition ref="G3:G146"/>
    <sortCondition ref="A3:A146"/>
  </sortState>
  <mergeCells count="28">
    <mergeCell ref="H1:H2"/>
    <mergeCell ref="A1:A2"/>
    <mergeCell ref="B1:B2"/>
    <mergeCell ref="C1:D1"/>
    <mergeCell ref="F1:F2"/>
    <mergeCell ref="G1:G2"/>
    <mergeCell ref="A157:D157"/>
    <mergeCell ref="E157:H157"/>
    <mergeCell ref="E156:H156"/>
    <mergeCell ref="A156:D156"/>
    <mergeCell ref="E137:H137"/>
    <mergeCell ref="A137:D137"/>
    <mergeCell ref="E133:H133"/>
    <mergeCell ref="A133:D133"/>
    <mergeCell ref="E131:H131"/>
    <mergeCell ref="A131:D131"/>
    <mergeCell ref="E128:H128"/>
    <mergeCell ref="A128:D128"/>
    <mergeCell ref="E82:H82"/>
    <mergeCell ref="A82:D82"/>
    <mergeCell ref="E19:H19"/>
    <mergeCell ref="A19:D19"/>
    <mergeCell ref="E124:H124"/>
    <mergeCell ref="A124:D124"/>
    <mergeCell ref="E120:H120"/>
    <mergeCell ref="A120:D120"/>
    <mergeCell ref="E94:H94"/>
    <mergeCell ref="A94:D9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7"/>
  <sheetViews>
    <sheetView workbookViewId="0">
      <selection activeCell="D142" sqref="D142"/>
    </sheetView>
  </sheetViews>
  <sheetFormatPr defaultRowHeight="15" x14ac:dyDescent="0.25"/>
  <cols>
    <col min="1" max="1" width="17.28515625" style="130" customWidth="1"/>
    <col min="2" max="2" width="5" style="174" customWidth="1"/>
    <col min="3" max="3" width="43.5703125" style="113" customWidth="1"/>
    <col min="4" max="4" width="38.85546875" style="113" customWidth="1"/>
    <col min="5" max="5" width="12" style="130" customWidth="1"/>
    <col min="6" max="6" width="4.42578125" style="113" customWidth="1"/>
    <col min="7" max="7" width="6.5703125" style="113" customWidth="1"/>
    <col min="8" max="8" width="12.7109375" style="113" customWidth="1"/>
    <col min="9" max="32" width="9.140625" style="129"/>
    <col min="33" max="250" width="9.140625" style="130"/>
    <col min="251" max="251" width="19.7109375" style="130" customWidth="1"/>
    <col min="252" max="252" width="5.42578125" style="130" customWidth="1"/>
    <col min="253" max="253" width="41.42578125" style="130" customWidth="1"/>
    <col min="254" max="254" width="59.7109375" style="130" customWidth="1"/>
    <col min="255" max="255" width="16.28515625" style="130" customWidth="1"/>
    <col min="256" max="263" width="9.140625" style="130"/>
    <col min="264" max="264" width="13.42578125" style="130" customWidth="1"/>
    <col min="265" max="506" width="9.140625" style="130"/>
    <col min="507" max="507" width="19.7109375" style="130" customWidth="1"/>
    <col min="508" max="508" width="5.42578125" style="130" customWidth="1"/>
    <col min="509" max="509" width="41.42578125" style="130" customWidth="1"/>
    <col min="510" max="510" width="59.7109375" style="130" customWidth="1"/>
    <col min="511" max="511" width="16.28515625" style="130" customWidth="1"/>
    <col min="512" max="519" width="9.140625" style="130"/>
    <col min="520" max="520" width="13.42578125" style="130" customWidth="1"/>
    <col min="521" max="762" width="9.140625" style="130"/>
    <col min="763" max="763" width="19.7109375" style="130" customWidth="1"/>
    <col min="764" max="764" width="5.42578125" style="130" customWidth="1"/>
    <col min="765" max="765" width="41.42578125" style="130" customWidth="1"/>
    <col min="766" max="766" width="59.7109375" style="130" customWidth="1"/>
    <col min="767" max="767" width="16.28515625" style="130" customWidth="1"/>
    <col min="768" max="775" width="9.140625" style="130"/>
    <col min="776" max="776" width="13.42578125" style="130" customWidth="1"/>
    <col min="777" max="1018" width="9.140625" style="130"/>
    <col min="1019" max="1019" width="19.7109375" style="130" customWidth="1"/>
    <col min="1020" max="1020" width="5.42578125" style="130" customWidth="1"/>
    <col min="1021" max="1021" width="41.42578125" style="130" customWidth="1"/>
    <col min="1022" max="1022" width="59.7109375" style="130" customWidth="1"/>
    <col min="1023" max="1023" width="16.28515625" style="130" customWidth="1"/>
    <col min="1024" max="1031" width="9.140625" style="130"/>
    <col min="1032" max="1032" width="13.42578125" style="130" customWidth="1"/>
    <col min="1033" max="1274" width="9.140625" style="130"/>
    <col min="1275" max="1275" width="19.7109375" style="130" customWidth="1"/>
    <col min="1276" max="1276" width="5.42578125" style="130" customWidth="1"/>
    <col min="1277" max="1277" width="41.42578125" style="130" customWidth="1"/>
    <col min="1278" max="1278" width="59.7109375" style="130" customWidth="1"/>
    <col min="1279" max="1279" width="16.28515625" style="130" customWidth="1"/>
    <col min="1280" max="1287" width="9.140625" style="130"/>
    <col min="1288" max="1288" width="13.42578125" style="130" customWidth="1"/>
    <col min="1289" max="1530" width="9.140625" style="130"/>
    <col min="1531" max="1531" width="19.7109375" style="130" customWidth="1"/>
    <col min="1532" max="1532" width="5.42578125" style="130" customWidth="1"/>
    <col min="1533" max="1533" width="41.42578125" style="130" customWidth="1"/>
    <col min="1534" max="1534" width="59.7109375" style="130" customWidth="1"/>
    <col min="1535" max="1535" width="16.28515625" style="130" customWidth="1"/>
    <col min="1536" max="1543" width="9.140625" style="130"/>
    <col min="1544" max="1544" width="13.42578125" style="130" customWidth="1"/>
    <col min="1545" max="1786" width="9.140625" style="130"/>
    <col min="1787" max="1787" width="19.7109375" style="130" customWidth="1"/>
    <col min="1788" max="1788" width="5.42578125" style="130" customWidth="1"/>
    <col min="1789" max="1789" width="41.42578125" style="130" customWidth="1"/>
    <col min="1790" max="1790" width="59.7109375" style="130" customWidth="1"/>
    <col min="1791" max="1791" width="16.28515625" style="130" customWidth="1"/>
    <col min="1792" max="1799" width="9.140625" style="130"/>
    <col min="1800" max="1800" width="13.42578125" style="130" customWidth="1"/>
    <col min="1801" max="2042" width="9.140625" style="130"/>
    <col min="2043" max="2043" width="19.7109375" style="130" customWidth="1"/>
    <col min="2044" max="2044" width="5.42578125" style="130" customWidth="1"/>
    <col min="2045" max="2045" width="41.42578125" style="130" customWidth="1"/>
    <col min="2046" max="2046" width="59.7109375" style="130" customWidth="1"/>
    <col min="2047" max="2047" width="16.28515625" style="130" customWidth="1"/>
    <col min="2048" max="2055" width="9.140625" style="130"/>
    <col min="2056" max="2056" width="13.42578125" style="130" customWidth="1"/>
    <col min="2057" max="2298" width="9.140625" style="130"/>
    <col min="2299" max="2299" width="19.7109375" style="130" customWidth="1"/>
    <col min="2300" max="2300" width="5.42578125" style="130" customWidth="1"/>
    <col min="2301" max="2301" width="41.42578125" style="130" customWidth="1"/>
    <col min="2302" max="2302" width="59.7109375" style="130" customWidth="1"/>
    <col min="2303" max="2303" width="16.28515625" style="130" customWidth="1"/>
    <col min="2304" max="2311" width="9.140625" style="130"/>
    <col min="2312" max="2312" width="13.42578125" style="130" customWidth="1"/>
    <col min="2313" max="2554" width="9.140625" style="130"/>
    <col min="2555" max="2555" width="19.7109375" style="130" customWidth="1"/>
    <col min="2556" max="2556" width="5.42578125" style="130" customWidth="1"/>
    <col min="2557" max="2557" width="41.42578125" style="130" customWidth="1"/>
    <col min="2558" max="2558" width="59.7109375" style="130" customWidth="1"/>
    <col min="2559" max="2559" width="16.28515625" style="130" customWidth="1"/>
    <col min="2560" max="2567" width="9.140625" style="130"/>
    <col min="2568" max="2568" width="13.42578125" style="130" customWidth="1"/>
    <col min="2569" max="2810" width="9.140625" style="130"/>
    <col min="2811" max="2811" width="19.7109375" style="130" customWidth="1"/>
    <col min="2812" max="2812" width="5.42578125" style="130" customWidth="1"/>
    <col min="2813" max="2813" width="41.42578125" style="130" customWidth="1"/>
    <col min="2814" max="2814" width="59.7109375" style="130" customWidth="1"/>
    <col min="2815" max="2815" width="16.28515625" style="130" customWidth="1"/>
    <col min="2816" max="2823" width="9.140625" style="130"/>
    <col min="2824" max="2824" width="13.42578125" style="130" customWidth="1"/>
    <col min="2825" max="3066" width="9.140625" style="130"/>
    <col min="3067" max="3067" width="19.7109375" style="130" customWidth="1"/>
    <col min="3068" max="3068" width="5.42578125" style="130" customWidth="1"/>
    <col min="3069" max="3069" width="41.42578125" style="130" customWidth="1"/>
    <col min="3070" max="3070" width="59.7109375" style="130" customWidth="1"/>
    <col min="3071" max="3071" width="16.28515625" style="130" customWidth="1"/>
    <col min="3072" max="3079" width="9.140625" style="130"/>
    <col min="3080" max="3080" width="13.42578125" style="130" customWidth="1"/>
    <col min="3081" max="3322" width="9.140625" style="130"/>
    <col min="3323" max="3323" width="19.7109375" style="130" customWidth="1"/>
    <col min="3324" max="3324" width="5.42578125" style="130" customWidth="1"/>
    <col min="3325" max="3325" width="41.42578125" style="130" customWidth="1"/>
    <col min="3326" max="3326" width="59.7109375" style="130" customWidth="1"/>
    <col min="3327" max="3327" width="16.28515625" style="130" customWidth="1"/>
    <col min="3328" max="3335" width="9.140625" style="130"/>
    <col min="3336" max="3336" width="13.42578125" style="130" customWidth="1"/>
    <col min="3337" max="3578" width="9.140625" style="130"/>
    <col min="3579" max="3579" width="19.7109375" style="130" customWidth="1"/>
    <col min="3580" max="3580" width="5.42578125" style="130" customWidth="1"/>
    <col min="3581" max="3581" width="41.42578125" style="130" customWidth="1"/>
    <col min="3582" max="3582" width="59.7109375" style="130" customWidth="1"/>
    <col min="3583" max="3583" width="16.28515625" style="130" customWidth="1"/>
    <col min="3584" max="3591" width="9.140625" style="130"/>
    <col min="3592" max="3592" width="13.42578125" style="130" customWidth="1"/>
    <col min="3593" max="3834" width="9.140625" style="130"/>
    <col min="3835" max="3835" width="19.7109375" style="130" customWidth="1"/>
    <col min="3836" max="3836" width="5.42578125" style="130" customWidth="1"/>
    <col min="3837" max="3837" width="41.42578125" style="130" customWidth="1"/>
    <col min="3838" max="3838" width="59.7109375" style="130" customWidth="1"/>
    <col min="3839" max="3839" width="16.28515625" style="130" customWidth="1"/>
    <col min="3840" max="3847" width="9.140625" style="130"/>
    <col min="3848" max="3848" width="13.42578125" style="130" customWidth="1"/>
    <col min="3849" max="4090" width="9.140625" style="130"/>
    <col min="4091" max="4091" width="19.7109375" style="130" customWidth="1"/>
    <col min="4092" max="4092" width="5.42578125" style="130" customWidth="1"/>
    <col min="4093" max="4093" width="41.42578125" style="130" customWidth="1"/>
    <col min="4094" max="4094" width="59.7109375" style="130" customWidth="1"/>
    <col min="4095" max="4095" width="16.28515625" style="130" customWidth="1"/>
    <col min="4096" max="4103" width="9.140625" style="130"/>
    <col min="4104" max="4104" width="13.42578125" style="130" customWidth="1"/>
    <col min="4105" max="4346" width="9.140625" style="130"/>
    <col min="4347" max="4347" width="19.7109375" style="130" customWidth="1"/>
    <col min="4348" max="4348" width="5.42578125" style="130" customWidth="1"/>
    <col min="4349" max="4349" width="41.42578125" style="130" customWidth="1"/>
    <col min="4350" max="4350" width="59.7109375" style="130" customWidth="1"/>
    <col min="4351" max="4351" width="16.28515625" style="130" customWidth="1"/>
    <col min="4352" max="4359" width="9.140625" style="130"/>
    <col min="4360" max="4360" width="13.42578125" style="130" customWidth="1"/>
    <col min="4361" max="4602" width="9.140625" style="130"/>
    <col min="4603" max="4603" width="19.7109375" style="130" customWidth="1"/>
    <col min="4604" max="4604" width="5.42578125" style="130" customWidth="1"/>
    <col min="4605" max="4605" width="41.42578125" style="130" customWidth="1"/>
    <col min="4606" max="4606" width="59.7109375" style="130" customWidth="1"/>
    <col min="4607" max="4607" width="16.28515625" style="130" customWidth="1"/>
    <col min="4608" max="4615" width="9.140625" style="130"/>
    <col min="4616" max="4616" width="13.42578125" style="130" customWidth="1"/>
    <col min="4617" max="4858" width="9.140625" style="130"/>
    <col min="4859" max="4859" width="19.7109375" style="130" customWidth="1"/>
    <col min="4860" max="4860" width="5.42578125" style="130" customWidth="1"/>
    <col min="4861" max="4861" width="41.42578125" style="130" customWidth="1"/>
    <col min="4862" max="4862" width="59.7109375" style="130" customWidth="1"/>
    <col min="4863" max="4863" width="16.28515625" style="130" customWidth="1"/>
    <col min="4864" max="4871" width="9.140625" style="130"/>
    <col min="4872" max="4872" width="13.42578125" style="130" customWidth="1"/>
    <col min="4873" max="5114" width="9.140625" style="130"/>
    <col min="5115" max="5115" width="19.7109375" style="130" customWidth="1"/>
    <col min="5116" max="5116" width="5.42578125" style="130" customWidth="1"/>
    <col min="5117" max="5117" width="41.42578125" style="130" customWidth="1"/>
    <col min="5118" max="5118" width="59.7109375" style="130" customWidth="1"/>
    <col min="5119" max="5119" width="16.28515625" style="130" customWidth="1"/>
    <col min="5120" max="5127" width="9.140625" style="130"/>
    <col min="5128" max="5128" width="13.42578125" style="130" customWidth="1"/>
    <col min="5129" max="5370" width="9.140625" style="130"/>
    <col min="5371" max="5371" width="19.7109375" style="130" customWidth="1"/>
    <col min="5372" max="5372" width="5.42578125" style="130" customWidth="1"/>
    <col min="5373" max="5373" width="41.42578125" style="130" customWidth="1"/>
    <col min="5374" max="5374" width="59.7109375" style="130" customWidth="1"/>
    <col min="5375" max="5375" width="16.28515625" style="130" customWidth="1"/>
    <col min="5376" max="5383" width="9.140625" style="130"/>
    <col min="5384" max="5384" width="13.42578125" style="130" customWidth="1"/>
    <col min="5385" max="5626" width="9.140625" style="130"/>
    <col min="5627" max="5627" width="19.7109375" style="130" customWidth="1"/>
    <col min="5628" max="5628" width="5.42578125" style="130" customWidth="1"/>
    <col min="5629" max="5629" width="41.42578125" style="130" customWidth="1"/>
    <col min="5630" max="5630" width="59.7109375" style="130" customWidth="1"/>
    <col min="5631" max="5631" width="16.28515625" style="130" customWidth="1"/>
    <col min="5632" max="5639" width="9.140625" style="130"/>
    <col min="5640" max="5640" width="13.42578125" style="130" customWidth="1"/>
    <col min="5641" max="5882" width="9.140625" style="130"/>
    <col min="5883" max="5883" width="19.7109375" style="130" customWidth="1"/>
    <col min="5884" max="5884" width="5.42578125" style="130" customWidth="1"/>
    <col min="5885" max="5885" width="41.42578125" style="130" customWidth="1"/>
    <col min="5886" max="5886" width="59.7109375" style="130" customWidth="1"/>
    <col min="5887" max="5887" width="16.28515625" style="130" customWidth="1"/>
    <col min="5888" max="5895" width="9.140625" style="130"/>
    <col min="5896" max="5896" width="13.42578125" style="130" customWidth="1"/>
    <col min="5897" max="6138" width="9.140625" style="130"/>
    <col min="6139" max="6139" width="19.7109375" style="130" customWidth="1"/>
    <col min="6140" max="6140" width="5.42578125" style="130" customWidth="1"/>
    <col min="6141" max="6141" width="41.42578125" style="130" customWidth="1"/>
    <col min="6142" max="6142" width="59.7109375" style="130" customWidth="1"/>
    <col min="6143" max="6143" width="16.28515625" style="130" customWidth="1"/>
    <col min="6144" max="6151" width="9.140625" style="130"/>
    <col min="6152" max="6152" width="13.42578125" style="130" customWidth="1"/>
    <col min="6153" max="6394" width="9.140625" style="130"/>
    <col min="6395" max="6395" width="19.7109375" style="130" customWidth="1"/>
    <col min="6396" max="6396" width="5.42578125" style="130" customWidth="1"/>
    <col min="6397" max="6397" width="41.42578125" style="130" customWidth="1"/>
    <col min="6398" max="6398" width="59.7109375" style="130" customWidth="1"/>
    <col min="6399" max="6399" width="16.28515625" style="130" customWidth="1"/>
    <col min="6400" max="6407" width="9.140625" style="130"/>
    <col min="6408" max="6408" width="13.42578125" style="130" customWidth="1"/>
    <col min="6409" max="6650" width="9.140625" style="130"/>
    <col min="6651" max="6651" width="19.7109375" style="130" customWidth="1"/>
    <col min="6652" max="6652" width="5.42578125" style="130" customWidth="1"/>
    <col min="6653" max="6653" width="41.42578125" style="130" customWidth="1"/>
    <col min="6654" max="6654" width="59.7109375" style="130" customWidth="1"/>
    <col min="6655" max="6655" width="16.28515625" style="130" customWidth="1"/>
    <col min="6656" max="6663" width="9.140625" style="130"/>
    <col min="6664" max="6664" width="13.42578125" style="130" customWidth="1"/>
    <col min="6665" max="6906" width="9.140625" style="130"/>
    <col min="6907" max="6907" width="19.7109375" style="130" customWidth="1"/>
    <col min="6908" max="6908" width="5.42578125" style="130" customWidth="1"/>
    <col min="6909" max="6909" width="41.42578125" style="130" customWidth="1"/>
    <col min="6910" max="6910" width="59.7109375" style="130" customWidth="1"/>
    <col min="6911" max="6911" width="16.28515625" style="130" customWidth="1"/>
    <col min="6912" max="6919" width="9.140625" style="130"/>
    <col min="6920" max="6920" width="13.42578125" style="130" customWidth="1"/>
    <col min="6921" max="7162" width="9.140625" style="130"/>
    <col min="7163" max="7163" width="19.7109375" style="130" customWidth="1"/>
    <col min="7164" max="7164" width="5.42578125" style="130" customWidth="1"/>
    <col min="7165" max="7165" width="41.42578125" style="130" customWidth="1"/>
    <col min="7166" max="7166" width="59.7109375" style="130" customWidth="1"/>
    <col min="7167" max="7167" width="16.28515625" style="130" customWidth="1"/>
    <col min="7168" max="7175" width="9.140625" style="130"/>
    <col min="7176" max="7176" width="13.42578125" style="130" customWidth="1"/>
    <col min="7177" max="7418" width="9.140625" style="130"/>
    <col min="7419" max="7419" width="19.7109375" style="130" customWidth="1"/>
    <col min="7420" max="7420" width="5.42578125" style="130" customWidth="1"/>
    <col min="7421" max="7421" width="41.42578125" style="130" customWidth="1"/>
    <col min="7422" max="7422" width="59.7109375" style="130" customWidth="1"/>
    <col min="7423" max="7423" width="16.28515625" style="130" customWidth="1"/>
    <col min="7424" max="7431" width="9.140625" style="130"/>
    <col min="7432" max="7432" width="13.42578125" style="130" customWidth="1"/>
    <col min="7433" max="7674" width="9.140625" style="130"/>
    <col min="7675" max="7675" width="19.7109375" style="130" customWidth="1"/>
    <col min="7676" max="7676" width="5.42578125" style="130" customWidth="1"/>
    <col min="7677" max="7677" width="41.42578125" style="130" customWidth="1"/>
    <col min="7678" max="7678" width="59.7109375" style="130" customWidth="1"/>
    <col min="7679" max="7679" width="16.28515625" style="130" customWidth="1"/>
    <col min="7680" max="7687" width="9.140625" style="130"/>
    <col min="7688" max="7688" width="13.42578125" style="130" customWidth="1"/>
    <col min="7689" max="7930" width="9.140625" style="130"/>
    <col min="7931" max="7931" width="19.7109375" style="130" customWidth="1"/>
    <col min="7932" max="7932" width="5.42578125" style="130" customWidth="1"/>
    <col min="7933" max="7933" width="41.42578125" style="130" customWidth="1"/>
    <col min="7934" max="7934" width="59.7109375" style="130" customWidth="1"/>
    <col min="7935" max="7935" width="16.28515625" style="130" customWidth="1"/>
    <col min="7936" max="7943" width="9.140625" style="130"/>
    <col min="7944" max="7944" width="13.42578125" style="130" customWidth="1"/>
    <col min="7945" max="8186" width="9.140625" style="130"/>
    <col min="8187" max="8187" width="19.7109375" style="130" customWidth="1"/>
    <col min="8188" max="8188" width="5.42578125" style="130" customWidth="1"/>
    <col min="8189" max="8189" width="41.42578125" style="130" customWidth="1"/>
    <col min="8190" max="8190" width="59.7109375" style="130" customWidth="1"/>
    <col min="8191" max="8191" width="16.28515625" style="130" customWidth="1"/>
    <col min="8192" max="8199" width="9.140625" style="130"/>
    <col min="8200" max="8200" width="13.42578125" style="130" customWidth="1"/>
    <col min="8201" max="8442" width="9.140625" style="130"/>
    <col min="8443" max="8443" width="19.7109375" style="130" customWidth="1"/>
    <col min="8444" max="8444" width="5.42578125" style="130" customWidth="1"/>
    <col min="8445" max="8445" width="41.42578125" style="130" customWidth="1"/>
    <col min="8446" max="8446" width="59.7109375" style="130" customWidth="1"/>
    <col min="8447" max="8447" width="16.28515625" style="130" customWidth="1"/>
    <col min="8448" max="8455" width="9.140625" style="130"/>
    <col min="8456" max="8456" width="13.42578125" style="130" customWidth="1"/>
    <col min="8457" max="8698" width="9.140625" style="130"/>
    <col min="8699" max="8699" width="19.7109375" style="130" customWidth="1"/>
    <col min="8700" max="8700" width="5.42578125" style="130" customWidth="1"/>
    <col min="8701" max="8701" width="41.42578125" style="130" customWidth="1"/>
    <col min="8702" max="8702" width="59.7109375" style="130" customWidth="1"/>
    <col min="8703" max="8703" width="16.28515625" style="130" customWidth="1"/>
    <col min="8704" max="8711" width="9.140625" style="130"/>
    <col min="8712" max="8712" width="13.42578125" style="130" customWidth="1"/>
    <col min="8713" max="8954" width="9.140625" style="130"/>
    <col min="8955" max="8955" width="19.7109375" style="130" customWidth="1"/>
    <col min="8956" max="8956" width="5.42578125" style="130" customWidth="1"/>
    <col min="8957" max="8957" width="41.42578125" style="130" customWidth="1"/>
    <col min="8958" max="8958" width="59.7109375" style="130" customWidth="1"/>
    <col min="8959" max="8959" width="16.28515625" style="130" customWidth="1"/>
    <col min="8960" max="8967" width="9.140625" style="130"/>
    <col min="8968" max="8968" width="13.42578125" style="130" customWidth="1"/>
    <col min="8969" max="9210" width="9.140625" style="130"/>
    <col min="9211" max="9211" width="19.7109375" style="130" customWidth="1"/>
    <col min="9212" max="9212" width="5.42578125" style="130" customWidth="1"/>
    <col min="9213" max="9213" width="41.42578125" style="130" customWidth="1"/>
    <col min="9214" max="9214" width="59.7109375" style="130" customWidth="1"/>
    <col min="9215" max="9215" width="16.28515625" style="130" customWidth="1"/>
    <col min="9216" max="9223" width="9.140625" style="130"/>
    <col min="9224" max="9224" width="13.42578125" style="130" customWidth="1"/>
    <col min="9225" max="9466" width="9.140625" style="130"/>
    <col min="9467" max="9467" width="19.7109375" style="130" customWidth="1"/>
    <col min="9468" max="9468" width="5.42578125" style="130" customWidth="1"/>
    <col min="9469" max="9469" width="41.42578125" style="130" customWidth="1"/>
    <col min="9470" max="9470" width="59.7109375" style="130" customWidth="1"/>
    <col min="9471" max="9471" width="16.28515625" style="130" customWidth="1"/>
    <col min="9472" max="9479" width="9.140625" style="130"/>
    <col min="9480" max="9480" width="13.42578125" style="130" customWidth="1"/>
    <col min="9481" max="9722" width="9.140625" style="130"/>
    <col min="9723" max="9723" width="19.7109375" style="130" customWidth="1"/>
    <col min="9724" max="9724" width="5.42578125" style="130" customWidth="1"/>
    <col min="9725" max="9725" width="41.42578125" style="130" customWidth="1"/>
    <col min="9726" max="9726" width="59.7109375" style="130" customWidth="1"/>
    <col min="9727" max="9727" width="16.28515625" style="130" customWidth="1"/>
    <col min="9728" max="9735" width="9.140625" style="130"/>
    <col min="9736" max="9736" width="13.42578125" style="130" customWidth="1"/>
    <col min="9737" max="9978" width="9.140625" style="130"/>
    <col min="9979" max="9979" width="19.7109375" style="130" customWidth="1"/>
    <col min="9980" max="9980" width="5.42578125" style="130" customWidth="1"/>
    <col min="9981" max="9981" width="41.42578125" style="130" customWidth="1"/>
    <col min="9982" max="9982" width="59.7109375" style="130" customWidth="1"/>
    <col min="9983" max="9983" width="16.28515625" style="130" customWidth="1"/>
    <col min="9984" max="9991" width="9.140625" style="130"/>
    <col min="9992" max="9992" width="13.42578125" style="130" customWidth="1"/>
    <col min="9993" max="10234" width="9.140625" style="130"/>
    <col min="10235" max="10235" width="19.7109375" style="130" customWidth="1"/>
    <col min="10236" max="10236" width="5.42578125" style="130" customWidth="1"/>
    <col min="10237" max="10237" width="41.42578125" style="130" customWidth="1"/>
    <col min="10238" max="10238" width="59.7109375" style="130" customWidth="1"/>
    <col min="10239" max="10239" width="16.28515625" style="130" customWidth="1"/>
    <col min="10240" max="10247" width="9.140625" style="130"/>
    <col min="10248" max="10248" width="13.42578125" style="130" customWidth="1"/>
    <col min="10249" max="10490" width="9.140625" style="130"/>
    <col min="10491" max="10491" width="19.7109375" style="130" customWidth="1"/>
    <col min="10492" max="10492" width="5.42578125" style="130" customWidth="1"/>
    <col min="10493" max="10493" width="41.42578125" style="130" customWidth="1"/>
    <col min="10494" max="10494" width="59.7109375" style="130" customWidth="1"/>
    <col min="10495" max="10495" width="16.28515625" style="130" customWidth="1"/>
    <col min="10496" max="10503" width="9.140625" style="130"/>
    <col min="10504" max="10504" width="13.42578125" style="130" customWidth="1"/>
    <col min="10505" max="10746" width="9.140625" style="130"/>
    <col min="10747" max="10747" width="19.7109375" style="130" customWidth="1"/>
    <col min="10748" max="10748" width="5.42578125" style="130" customWidth="1"/>
    <col min="10749" max="10749" width="41.42578125" style="130" customWidth="1"/>
    <col min="10750" max="10750" width="59.7109375" style="130" customWidth="1"/>
    <col min="10751" max="10751" width="16.28515625" style="130" customWidth="1"/>
    <col min="10752" max="10759" width="9.140625" style="130"/>
    <col min="10760" max="10760" width="13.42578125" style="130" customWidth="1"/>
    <col min="10761" max="11002" width="9.140625" style="130"/>
    <col min="11003" max="11003" width="19.7109375" style="130" customWidth="1"/>
    <col min="11004" max="11004" width="5.42578125" style="130" customWidth="1"/>
    <col min="11005" max="11005" width="41.42578125" style="130" customWidth="1"/>
    <col min="11006" max="11006" width="59.7109375" style="130" customWidth="1"/>
    <col min="11007" max="11007" width="16.28515625" style="130" customWidth="1"/>
    <col min="11008" max="11015" width="9.140625" style="130"/>
    <col min="11016" max="11016" width="13.42578125" style="130" customWidth="1"/>
    <col min="11017" max="11258" width="9.140625" style="130"/>
    <col min="11259" max="11259" width="19.7109375" style="130" customWidth="1"/>
    <col min="11260" max="11260" width="5.42578125" style="130" customWidth="1"/>
    <col min="11261" max="11261" width="41.42578125" style="130" customWidth="1"/>
    <col min="11262" max="11262" width="59.7109375" style="130" customWidth="1"/>
    <col min="11263" max="11263" width="16.28515625" style="130" customWidth="1"/>
    <col min="11264" max="11271" width="9.140625" style="130"/>
    <col min="11272" max="11272" width="13.42578125" style="130" customWidth="1"/>
    <col min="11273" max="11514" width="9.140625" style="130"/>
    <col min="11515" max="11515" width="19.7109375" style="130" customWidth="1"/>
    <col min="11516" max="11516" width="5.42578125" style="130" customWidth="1"/>
    <col min="11517" max="11517" width="41.42578125" style="130" customWidth="1"/>
    <col min="11518" max="11518" width="59.7109375" style="130" customWidth="1"/>
    <col min="11519" max="11519" width="16.28515625" style="130" customWidth="1"/>
    <col min="11520" max="11527" width="9.140625" style="130"/>
    <col min="11528" max="11528" width="13.42578125" style="130" customWidth="1"/>
    <col min="11529" max="11770" width="9.140625" style="130"/>
    <col min="11771" max="11771" width="19.7109375" style="130" customWidth="1"/>
    <col min="11772" max="11772" width="5.42578125" style="130" customWidth="1"/>
    <col min="11773" max="11773" width="41.42578125" style="130" customWidth="1"/>
    <col min="11774" max="11774" width="59.7109375" style="130" customWidth="1"/>
    <col min="11775" max="11775" width="16.28515625" style="130" customWidth="1"/>
    <col min="11776" max="11783" width="9.140625" style="130"/>
    <col min="11784" max="11784" width="13.42578125" style="130" customWidth="1"/>
    <col min="11785" max="12026" width="9.140625" style="130"/>
    <col min="12027" max="12027" width="19.7109375" style="130" customWidth="1"/>
    <col min="12028" max="12028" width="5.42578125" style="130" customWidth="1"/>
    <col min="12029" max="12029" width="41.42578125" style="130" customWidth="1"/>
    <col min="12030" max="12030" width="59.7109375" style="130" customWidth="1"/>
    <col min="12031" max="12031" width="16.28515625" style="130" customWidth="1"/>
    <col min="12032" max="12039" width="9.140625" style="130"/>
    <col min="12040" max="12040" width="13.42578125" style="130" customWidth="1"/>
    <col min="12041" max="12282" width="9.140625" style="130"/>
    <col min="12283" max="12283" width="19.7109375" style="130" customWidth="1"/>
    <col min="12284" max="12284" width="5.42578125" style="130" customWidth="1"/>
    <col min="12285" max="12285" width="41.42578125" style="130" customWidth="1"/>
    <col min="12286" max="12286" width="59.7109375" style="130" customWidth="1"/>
    <col min="12287" max="12287" width="16.28515625" style="130" customWidth="1"/>
    <col min="12288" max="12295" width="9.140625" style="130"/>
    <col min="12296" max="12296" width="13.42578125" style="130" customWidth="1"/>
    <col min="12297" max="12538" width="9.140625" style="130"/>
    <col min="12539" max="12539" width="19.7109375" style="130" customWidth="1"/>
    <col min="12540" max="12540" width="5.42578125" style="130" customWidth="1"/>
    <col min="12541" max="12541" width="41.42578125" style="130" customWidth="1"/>
    <col min="12542" max="12542" width="59.7109375" style="130" customWidth="1"/>
    <col min="12543" max="12543" width="16.28515625" style="130" customWidth="1"/>
    <col min="12544" max="12551" width="9.140625" style="130"/>
    <col min="12552" max="12552" width="13.42578125" style="130" customWidth="1"/>
    <col min="12553" max="12794" width="9.140625" style="130"/>
    <col min="12795" max="12795" width="19.7109375" style="130" customWidth="1"/>
    <col min="12796" max="12796" width="5.42578125" style="130" customWidth="1"/>
    <col min="12797" max="12797" width="41.42578125" style="130" customWidth="1"/>
    <col min="12798" max="12798" width="59.7109375" style="130" customWidth="1"/>
    <col min="12799" max="12799" width="16.28515625" style="130" customWidth="1"/>
    <col min="12800" max="12807" width="9.140625" style="130"/>
    <col min="12808" max="12808" width="13.42578125" style="130" customWidth="1"/>
    <col min="12809" max="13050" width="9.140625" style="130"/>
    <col min="13051" max="13051" width="19.7109375" style="130" customWidth="1"/>
    <col min="13052" max="13052" width="5.42578125" style="130" customWidth="1"/>
    <col min="13053" max="13053" width="41.42578125" style="130" customWidth="1"/>
    <col min="13054" max="13054" width="59.7109375" style="130" customWidth="1"/>
    <col min="13055" max="13055" width="16.28515625" style="130" customWidth="1"/>
    <col min="13056" max="13063" width="9.140625" style="130"/>
    <col min="13064" max="13064" width="13.42578125" style="130" customWidth="1"/>
    <col min="13065" max="13306" width="9.140625" style="130"/>
    <col min="13307" max="13307" width="19.7109375" style="130" customWidth="1"/>
    <col min="13308" max="13308" width="5.42578125" style="130" customWidth="1"/>
    <col min="13309" max="13309" width="41.42578125" style="130" customWidth="1"/>
    <col min="13310" max="13310" width="59.7109375" style="130" customWidth="1"/>
    <col min="13311" max="13311" width="16.28515625" style="130" customWidth="1"/>
    <col min="13312" max="13319" width="9.140625" style="130"/>
    <col min="13320" max="13320" width="13.42578125" style="130" customWidth="1"/>
    <col min="13321" max="13562" width="9.140625" style="130"/>
    <col min="13563" max="13563" width="19.7109375" style="130" customWidth="1"/>
    <col min="13564" max="13564" width="5.42578125" style="130" customWidth="1"/>
    <col min="13565" max="13565" width="41.42578125" style="130" customWidth="1"/>
    <col min="13566" max="13566" width="59.7109375" style="130" customWidth="1"/>
    <col min="13567" max="13567" width="16.28515625" style="130" customWidth="1"/>
    <col min="13568" max="13575" width="9.140625" style="130"/>
    <col min="13576" max="13576" width="13.42578125" style="130" customWidth="1"/>
    <col min="13577" max="13818" width="9.140625" style="130"/>
    <col min="13819" max="13819" width="19.7109375" style="130" customWidth="1"/>
    <col min="13820" max="13820" width="5.42578125" style="130" customWidth="1"/>
    <col min="13821" max="13821" width="41.42578125" style="130" customWidth="1"/>
    <col min="13822" max="13822" width="59.7109375" style="130" customWidth="1"/>
    <col min="13823" max="13823" width="16.28515625" style="130" customWidth="1"/>
    <col min="13824" max="13831" width="9.140625" style="130"/>
    <col min="13832" max="13832" width="13.42578125" style="130" customWidth="1"/>
    <col min="13833" max="14074" width="9.140625" style="130"/>
    <col min="14075" max="14075" width="19.7109375" style="130" customWidth="1"/>
    <col min="14076" max="14076" width="5.42578125" style="130" customWidth="1"/>
    <col min="14077" max="14077" width="41.42578125" style="130" customWidth="1"/>
    <col min="14078" max="14078" width="59.7109375" style="130" customWidth="1"/>
    <col min="14079" max="14079" width="16.28515625" style="130" customWidth="1"/>
    <col min="14080" max="14087" width="9.140625" style="130"/>
    <col min="14088" max="14088" width="13.42578125" style="130" customWidth="1"/>
    <col min="14089" max="14330" width="9.140625" style="130"/>
    <col min="14331" max="14331" width="19.7109375" style="130" customWidth="1"/>
    <col min="14332" max="14332" width="5.42578125" style="130" customWidth="1"/>
    <col min="14333" max="14333" width="41.42578125" style="130" customWidth="1"/>
    <col min="14334" max="14334" width="59.7109375" style="130" customWidth="1"/>
    <col min="14335" max="14335" width="16.28515625" style="130" customWidth="1"/>
    <col min="14336" max="14343" width="9.140625" style="130"/>
    <col min="14344" max="14344" width="13.42578125" style="130" customWidth="1"/>
    <col min="14345" max="14586" width="9.140625" style="130"/>
    <col min="14587" max="14587" width="19.7109375" style="130" customWidth="1"/>
    <col min="14588" max="14588" width="5.42578125" style="130" customWidth="1"/>
    <col min="14589" max="14589" width="41.42578125" style="130" customWidth="1"/>
    <col min="14590" max="14590" width="59.7109375" style="130" customWidth="1"/>
    <col min="14591" max="14591" width="16.28515625" style="130" customWidth="1"/>
    <col min="14592" max="14599" width="9.140625" style="130"/>
    <col min="14600" max="14600" width="13.42578125" style="130" customWidth="1"/>
    <col min="14601" max="14842" width="9.140625" style="130"/>
    <col min="14843" max="14843" width="19.7109375" style="130" customWidth="1"/>
    <col min="14844" max="14844" width="5.42578125" style="130" customWidth="1"/>
    <col min="14845" max="14845" width="41.42578125" style="130" customWidth="1"/>
    <col min="14846" max="14846" width="59.7109375" style="130" customWidth="1"/>
    <col min="14847" max="14847" width="16.28515625" style="130" customWidth="1"/>
    <col min="14848" max="14855" width="9.140625" style="130"/>
    <col min="14856" max="14856" width="13.42578125" style="130" customWidth="1"/>
    <col min="14857" max="15098" width="9.140625" style="130"/>
    <col min="15099" max="15099" width="19.7109375" style="130" customWidth="1"/>
    <col min="15100" max="15100" width="5.42578125" style="130" customWidth="1"/>
    <col min="15101" max="15101" width="41.42578125" style="130" customWidth="1"/>
    <col min="15102" max="15102" width="59.7109375" style="130" customWidth="1"/>
    <col min="15103" max="15103" width="16.28515625" style="130" customWidth="1"/>
    <col min="15104" max="15111" width="9.140625" style="130"/>
    <col min="15112" max="15112" width="13.42578125" style="130" customWidth="1"/>
    <col min="15113" max="15354" width="9.140625" style="130"/>
    <col min="15355" max="15355" width="19.7109375" style="130" customWidth="1"/>
    <col min="15356" max="15356" width="5.42578125" style="130" customWidth="1"/>
    <col min="15357" max="15357" width="41.42578125" style="130" customWidth="1"/>
    <col min="15358" max="15358" width="59.7109375" style="130" customWidth="1"/>
    <col min="15359" max="15359" width="16.28515625" style="130" customWidth="1"/>
    <col min="15360" max="15367" width="9.140625" style="130"/>
    <col min="15368" max="15368" width="13.42578125" style="130" customWidth="1"/>
    <col min="15369" max="15610" width="9.140625" style="130"/>
    <col min="15611" max="15611" width="19.7109375" style="130" customWidth="1"/>
    <col min="15612" max="15612" width="5.42578125" style="130" customWidth="1"/>
    <col min="15613" max="15613" width="41.42578125" style="130" customWidth="1"/>
    <col min="15614" max="15614" width="59.7109375" style="130" customWidth="1"/>
    <col min="15615" max="15615" width="16.28515625" style="130" customWidth="1"/>
    <col min="15616" max="15623" width="9.140625" style="130"/>
    <col min="15624" max="15624" width="13.42578125" style="130" customWidth="1"/>
    <col min="15625" max="15866" width="9.140625" style="130"/>
    <col min="15867" max="15867" width="19.7109375" style="130" customWidth="1"/>
    <col min="15868" max="15868" width="5.42578125" style="130" customWidth="1"/>
    <col min="15869" max="15869" width="41.42578125" style="130" customWidth="1"/>
    <col min="15870" max="15870" width="59.7109375" style="130" customWidth="1"/>
    <col min="15871" max="15871" width="16.28515625" style="130" customWidth="1"/>
    <col min="15872" max="15879" width="9.140625" style="130"/>
    <col min="15880" max="15880" width="13.42578125" style="130" customWidth="1"/>
    <col min="15881" max="16122" width="9.140625" style="130"/>
    <col min="16123" max="16123" width="19.7109375" style="130" customWidth="1"/>
    <col min="16124" max="16124" width="5.42578125" style="130" customWidth="1"/>
    <col min="16125" max="16125" width="41.42578125" style="130" customWidth="1"/>
    <col min="16126" max="16126" width="59.7109375" style="130" customWidth="1"/>
    <col min="16127" max="16127" width="16.28515625" style="130" customWidth="1"/>
    <col min="16128" max="16135" width="9.140625" style="130"/>
    <col min="16136" max="16136" width="13.42578125" style="130" customWidth="1"/>
    <col min="16137" max="16384" width="9.140625" style="130"/>
  </cols>
  <sheetData>
    <row r="1" spans="1:32" s="1" customFormat="1" ht="22.5" customHeight="1" x14ac:dyDescent="0.2">
      <c r="A1" s="273" t="s">
        <v>0</v>
      </c>
      <c r="B1" s="221" t="s">
        <v>1</v>
      </c>
      <c r="C1" s="223" t="s">
        <v>2</v>
      </c>
      <c r="D1" s="224"/>
      <c r="E1" s="7" t="s">
        <v>3</v>
      </c>
      <c r="F1" s="225" t="s">
        <v>4</v>
      </c>
      <c r="G1" s="225" t="s">
        <v>5</v>
      </c>
      <c r="H1" s="211" t="s">
        <v>6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s="3" customFormat="1" ht="26.25" customHeight="1" thickBot="1" x14ac:dyDescent="0.25">
      <c r="A2" s="274"/>
      <c r="B2" s="222"/>
      <c r="C2" s="114" t="s">
        <v>7</v>
      </c>
      <c r="D2" s="2" t="s">
        <v>8</v>
      </c>
      <c r="E2" s="118" t="s">
        <v>9</v>
      </c>
      <c r="F2" s="226"/>
      <c r="G2" s="226"/>
      <c r="H2" s="2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6.5" thickTop="1" x14ac:dyDescent="0.25">
      <c r="A3" s="127" t="s">
        <v>360</v>
      </c>
      <c r="B3" s="187" t="s">
        <v>94</v>
      </c>
      <c r="C3" s="188" t="s">
        <v>130</v>
      </c>
      <c r="D3" s="189" t="s">
        <v>131</v>
      </c>
      <c r="E3" s="190">
        <v>400000</v>
      </c>
      <c r="F3" s="86" t="s">
        <v>13</v>
      </c>
      <c r="G3" s="107">
        <v>5213</v>
      </c>
      <c r="H3" s="147">
        <v>26832721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spans="1:32" ht="15.75" x14ac:dyDescent="0.25">
      <c r="A4" s="127" t="s">
        <v>391</v>
      </c>
      <c r="B4" s="131" t="s">
        <v>169</v>
      </c>
      <c r="C4" s="191" t="s">
        <v>186</v>
      </c>
      <c r="D4" s="22" t="s">
        <v>187</v>
      </c>
      <c r="E4" s="119">
        <v>300000</v>
      </c>
      <c r="F4" s="82" t="s">
        <v>13</v>
      </c>
      <c r="G4" s="83">
        <v>5213</v>
      </c>
      <c r="H4" s="31">
        <v>64576582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</row>
    <row r="5" spans="1:32" ht="15.75" x14ac:dyDescent="0.25">
      <c r="A5" s="127" t="s">
        <v>392</v>
      </c>
      <c r="B5" s="131" t="s">
        <v>169</v>
      </c>
      <c r="C5" s="192" t="s">
        <v>186</v>
      </c>
      <c r="D5" s="18" t="s">
        <v>188</v>
      </c>
      <c r="E5" s="119">
        <v>100000</v>
      </c>
      <c r="F5" s="82" t="s">
        <v>13</v>
      </c>
      <c r="G5" s="83">
        <v>5213</v>
      </c>
      <c r="H5" s="31">
        <v>64576582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</row>
    <row r="6" spans="1:32" ht="15.75" x14ac:dyDescent="0.25">
      <c r="A6" s="127" t="s">
        <v>393</v>
      </c>
      <c r="B6" s="131" t="s">
        <v>169</v>
      </c>
      <c r="C6" s="191" t="s">
        <v>186</v>
      </c>
      <c r="D6" s="18" t="s">
        <v>189</v>
      </c>
      <c r="E6" s="119">
        <v>250000</v>
      </c>
      <c r="F6" s="82" t="s">
        <v>13</v>
      </c>
      <c r="G6" s="104">
        <v>5213</v>
      </c>
      <c r="H6" s="31">
        <v>64576582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</row>
    <row r="7" spans="1:32" ht="15.75" x14ac:dyDescent="0.25">
      <c r="A7" s="127" t="s">
        <v>299</v>
      </c>
      <c r="B7" s="131" t="s">
        <v>10</v>
      </c>
      <c r="C7" s="115" t="s">
        <v>11</v>
      </c>
      <c r="D7" s="17" t="s">
        <v>12</v>
      </c>
      <c r="E7" s="120">
        <v>33367</v>
      </c>
      <c r="F7" s="82" t="s">
        <v>13</v>
      </c>
      <c r="G7" s="108">
        <v>5213</v>
      </c>
      <c r="H7" s="31">
        <v>15061370</v>
      </c>
    </row>
    <row r="8" spans="1:32" ht="15.75" x14ac:dyDescent="0.25">
      <c r="A8" s="127" t="s">
        <v>371</v>
      </c>
      <c r="B8" s="132" t="s">
        <v>94</v>
      </c>
      <c r="C8" s="193" t="s">
        <v>150</v>
      </c>
      <c r="D8" s="86" t="s">
        <v>151</v>
      </c>
      <c r="E8" s="194">
        <v>50000</v>
      </c>
      <c r="F8" s="82" t="s">
        <v>13</v>
      </c>
      <c r="G8" s="72">
        <v>5222</v>
      </c>
      <c r="H8" s="84" t="s">
        <v>152</v>
      </c>
    </row>
    <row r="9" spans="1:32" ht="15.75" x14ac:dyDescent="0.25">
      <c r="A9" s="127" t="s">
        <v>379</v>
      </c>
      <c r="B9" s="132" t="s">
        <v>94</v>
      </c>
      <c r="C9" s="192" t="s">
        <v>150</v>
      </c>
      <c r="D9" s="22" t="s">
        <v>167</v>
      </c>
      <c r="E9" s="195">
        <v>150000</v>
      </c>
      <c r="F9" s="82" t="s">
        <v>13</v>
      </c>
      <c r="G9" s="72">
        <v>5222</v>
      </c>
      <c r="H9" s="84">
        <v>65401255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</row>
    <row r="10" spans="1:32" ht="15.75" x14ac:dyDescent="0.25">
      <c r="A10" s="127" t="s">
        <v>380</v>
      </c>
      <c r="B10" s="132" t="s">
        <v>94</v>
      </c>
      <c r="C10" s="192" t="s">
        <v>150</v>
      </c>
      <c r="D10" s="22" t="s">
        <v>168</v>
      </c>
      <c r="E10" s="195">
        <v>150000</v>
      </c>
      <c r="F10" s="82" t="s">
        <v>13</v>
      </c>
      <c r="G10" s="72">
        <v>5222</v>
      </c>
      <c r="H10" s="84">
        <v>65401255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</row>
    <row r="11" spans="1:32" ht="15.75" x14ac:dyDescent="0.25">
      <c r="A11" s="127" t="s">
        <v>350</v>
      </c>
      <c r="B11" s="132" t="s">
        <v>94</v>
      </c>
      <c r="C11" s="193" t="s">
        <v>115</v>
      </c>
      <c r="D11" s="18" t="s">
        <v>116</v>
      </c>
      <c r="E11" s="194">
        <v>200000</v>
      </c>
      <c r="F11" s="82" t="s">
        <v>13</v>
      </c>
      <c r="G11" s="72">
        <v>5222</v>
      </c>
      <c r="H11" s="84">
        <v>48548774</v>
      </c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</row>
    <row r="12" spans="1:32" ht="15.75" x14ac:dyDescent="0.25">
      <c r="A12" s="127" t="s">
        <v>375</v>
      </c>
      <c r="B12" s="132" t="s">
        <v>94</v>
      </c>
      <c r="C12" s="193" t="s">
        <v>115</v>
      </c>
      <c r="D12" s="86" t="s">
        <v>160</v>
      </c>
      <c r="E12" s="194">
        <v>100000</v>
      </c>
      <c r="F12" s="82" t="s">
        <v>13</v>
      </c>
      <c r="G12" s="72">
        <v>5222</v>
      </c>
      <c r="H12" s="84">
        <v>48548774</v>
      </c>
    </row>
    <row r="13" spans="1:32" ht="15.75" x14ac:dyDescent="0.25">
      <c r="A13" s="127" t="s">
        <v>405</v>
      </c>
      <c r="B13" s="131" t="s">
        <v>169</v>
      </c>
      <c r="C13" s="116" t="s">
        <v>208</v>
      </c>
      <c r="D13" s="17" t="s">
        <v>209</v>
      </c>
      <c r="E13" s="121">
        <v>280000</v>
      </c>
      <c r="F13" s="82" t="s">
        <v>13</v>
      </c>
      <c r="G13" s="72">
        <v>5229</v>
      </c>
      <c r="H13" s="31">
        <v>72545879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</row>
    <row r="14" spans="1:32" ht="15.75" x14ac:dyDescent="0.25">
      <c r="A14" s="127" t="s">
        <v>364</v>
      </c>
      <c r="B14" s="132" t="s">
        <v>94</v>
      </c>
      <c r="C14" s="192" t="s">
        <v>139</v>
      </c>
      <c r="D14" s="22" t="s">
        <v>140</v>
      </c>
      <c r="E14" s="119">
        <v>100000</v>
      </c>
      <c r="F14" s="82" t="s">
        <v>13</v>
      </c>
      <c r="G14" s="83">
        <v>5213</v>
      </c>
      <c r="H14" s="31">
        <v>27066096</v>
      </c>
    </row>
    <row r="15" spans="1:32" ht="15.75" x14ac:dyDescent="0.25">
      <c r="A15" s="127" t="s">
        <v>313</v>
      </c>
      <c r="B15" s="131" t="s">
        <v>10</v>
      </c>
      <c r="C15" s="193" t="s">
        <v>40</v>
      </c>
      <c r="D15" s="18" t="s">
        <v>41</v>
      </c>
      <c r="E15" s="120">
        <v>108840</v>
      </c>
      <c r="F15" s="82" t="s">
        <v>13</v>
      </c>
      <c r="G15" s="83">
        <v>5213</v>
      </c>
      <c r="H15" s="31">
        <v>25843931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</row>
    <row r="16" spans="1:32" ht="15.75" x14ac:dyDescent="0.25">
      <c r="A16" s="127" t="s">
        <v>357</v>
      </c>
      <c r="B16" s="132" t="s">
        <v>94</v>
      </c>
      <c r="C16" s="193" t="s">
        <v>126</v>
      </c>
      <c r="D16" s="18" t="s">
        <v>127</v>
      </c>
      <c r="E16" s="194">
        <v>50000</v>
      </c>
      <c r="F16" s="82" t="s">
        <v>13</v>
      </c>
      <c r="G16" s="83">
        <v>5222</v>
      </c>
      <c r="H16" s="84">
        <v>44991771</v>
      </c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</row>
    <row r="17" spans="1:32" ht="15.75" x14ac:dyDescent="0.25">
      <c r="A17" s="127" t="s">
        <v>358</v>
      </c>
      <c r="B17" s="132" t="s">
        <v>94</v>
      </c>
      <c r="C17" s="193" t="s">
        <v>126</v>
      </c>
      <c r="D17" s="18" t="s">
        <v>128</v>
      </c>
      <c r="E17" s="194">
        <v>50000</v>
      </c>
      <c r="F17" s="82" t="s">
        <v>13</v>
      </c>
      <c r="G17" s="83">
        <v>5222</v>
      </c>
      <c r="H17" s="84">
        <v>44991771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</row>
    <row r="18" spans="1:32" ht="15.75" x14ac:dyDescent="0.25">
      <c r="A18" s="127" t="s">
        <v>359</v>
      </c>
      <c r="B18" s="132" t="s">
        <v>94</v>
      </c>
      <c r="C18" s="193" t="s">
        <v>126</v>
      </c>
      <c r="D18" s="18" t="s">
        <v>129</v>
      </c>
      <c r="E18" s="194">
        <v>50000</v>
      </c>
      <c r="F18" s="82" t="s">
        <v>13</v>
      </c>
      <c r="G18" s="83">
        <v>5222</v>
      </c>
      <c r="H18" s="84">
        <v>44991771</v>
      </c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</row>
    <row r="19" spans="1:32" ht="15.75" x14ac:dyDescent="0.25">
      <c r="A19" s="127" t="s">
        <v>406</v>
      </c>
      <c r="B19" s="131" t="s">
        <v>169</v>
      </c>
      <c r="C19" s="116" t="s">
        <v>210</v>
      </c>
      <c r="D19" s="17" t="s">
        <v>211</v>
      </c>
      <c r="E19" s="121">
        <v>200000</v>
      </c>
      <c r="F19" s="82" t="s">
        <v>13</v>
      </c>
      <c r="G19" s="83">
        <v>5213</v>
      </c>
      <c r="H19" s="31">
        <v>29266980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</row>
    <row r="20" spans="1:32" ht="15.75" x14ac:dyDescent="0.25">
      <c r="A20" s="127" t="s">
        <v>372</v>
      </c>
      <c r="B20" s="132" t="s">
        <v>94</v>
      </c>
      <c r="C20" s="193" t="s">
        <v>153</v>
      </c>
      <c r="D20" s="86" t="s">
        <v>154</v>
      </c>
      <c r="E20" s="194">
        <v>100000</v>
      </c>
      <c r="F20" s="82" t="s">
        <v>13</v>
      </c>
      <c r="G20" s="83">
        <v>5213</v>
      </c>
      <c r="H20" s="84">
        <v>29266980</v>
      </c>
    </row>
    <row r="21" spans="1:32" ht="15.75" x14ac:dyDescent="0.25">
      <c r="A21" s="127" t="s">
        <v>394</v>
      </c>
      <c r="B21" s="131" t="s">
        <v>169</v>
      </c>
      <c r="C21" s="116" t="s">
        <v>190</v>
      </c>
      <c r="D21" s="91" t="s">
        <v>191</v>
      </c>
      <c r="E21" s="121">
        <v>100000</v>
      </c>
      <c r="F21" s="82" t="s">
        <v>13</v>
      </c>
      <c r="G21" s="83">
        <v>5213</v>
      </c>
      <c r="H21" s="31">
        <v>47307218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</row>
    <row r="22" spans="1:32" ht="15.75" x14ac:dyDescent="0.25">
      <c r="A22" s="127" t="s">
        <v>420</v>
      </c>
      <c r="B22" s="131" t="s">
        <v>227</v>
      </c>
      <c r="C22" s="117" t="s">
        <v>190</v>
      </c>
      <c r="D22" s="86" t="s">
        <v>233</v>
      </c>
      <c r="E22" s="195">
        <v>500000</v>
      </c>
      <c r="F22" s="82" t="s">
        <v>13</v>
      </c>
      <c r="G22" s="83">
        <v>5213</v>
      </c>
      <c r="H22" s="84" t="s">
        <v>234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</row>
    <row r="23" spans="1:32" ht="15.75" x14ac:dyDescent="0.25">
      <c r="A23" s="127" t="s">
        <v>362</v>
      </c>
      <c r="B23" s="132" t="s">
        <v>94</v>
      </c>
      <c r="C23" s="193" t="s">
        <v>135</v>
      </c>
      <c r="D23" s="18" t="s">
        <v>136</v>
      </c>
      <c r="E23" s="194">
        <v>180000</v>
      </c>
      <c r="F23" s="82" t="s">
        <v>13</v>
      </c>
      <c r="G23" s="72">
        <v>5222</v>
      </c>
      <c r="H23" s="84">
        <v>69058661</v>
      </c>
    </row>
    <row r="24" spans="1:32" ht="15.75" x14ac:dyDescent="0.25">
      <c r="A24" s="127" t="s">
        <v>401</v>
      </c>
      <c r="B24" s="131" t="s">
        <v>169</v>
      </c>
      <c r="C24" s="116" t="s">
        <v>201</v>
      </c>
      <c r="D24" s="91" t="s">
        <v>202</v>
      </c>
      <c r="E24" s="121">
        <v>300000</v>
      </c>
      <c r="F24" s="82" t="s">
        <v>13</v>
      </c>
      <c r="G24" s="83">
        <v>5213</v>
      </c>
      <c r="H24" s="33" t="s">
        <v>203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</row>
    <row r="25" spans="1:32" ht="15.75" x14ac:dyDescent="0.25">
      <c r="A25" s="127" t="s">
        <v>442</v>
      </c>
      <c r="B25" s="131" t="s">
        <v>295</v>
      </c>
      <c r="C25" s="115" t="s">
        <v>296</v>
      </c>
      <c r="D25" s="17" t="s">
        <v>297</v>
      </c>
      <c r="E25" s="194">
        <v>600000</v>
      </c>
      <c r="F25" s="82" t="s">
        <v>239</v>
      </c>
      <c r="G25" s="83">
        <v>6313</v>
      </c>
      <c r="H25" s="33" t="s">
        <v>298</v>
      </c>
    </row>
    <row r="26" spans="1:32" ht="15.75" x14ac:dyDescent="0.25">
      <c r="A26" s="127" t="s">
        <v>361</v>
      </c>
      <c r="B26" s="132" t="s">
        <v>94</v>
      </c>
      <c r="C26" s="192" t="s">
        <v>132</v>
      </c>
      <c r="D26" s="22" t="s">
        <v>133</v>
      </c>
      <c r="E26" s="195">
        <v>50000</v>
      </c>
      <c r="F26" s="82" t="s">
        <v>13</v>
      </c>
      <c r="G26" s="83">
        <v>5222</v>
      </c>
      <c r="H26" s="84" t="s">
        <v>134</v>
      </c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</row>
    <row r="27" spans="1:32" ht="15.75" x14ac:dyDescent="0.25">
      <c r="A27" s="127" t="s">
        <v>416</v>
      </c>
      <c r="B27" s="131" t="s">
        <v>223</v>
      </c>
      <c r="C27" s="192" t="s">
        <v>132</v>
      </c>
      <c r="D27" s="23" t="s">
        <v>226</v>
      </c>
      <c r="E27" s="195">
        <v>150000</v>
      </c>
      <c r="F27" s="82" t="s">
        <v>13</v>
      </c>
      <c r="G27" s="83">
        <v>5222</v>
      </c>
      <c r="H27" s="84">
        <v>61383929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</row>
    <row r="28" spans="1:32" ht="15.75" x14ac:dyDescent="0.25">
      <c r="A28" s="127" t="s">
        <v>344</v>
      </c>
      <c r="B28" s="132" t="s">
        <v>94</v>
      </c>
      <c r="C28" s="193" t="s">
        <v>100</v>
      </c>
      <c r="D28" s="136" t="s">
        <v>101</v>
      </c>
      <c r="E28" s="194">
        <v>300000</v>
      </c>
      <c r="F28" s="82" t="s">
        <v>13</v>
      </c>
      <c r="G28" s="72">
        <v>5222</v>
      </c>
      <c r="H28" s="84">
        <v>40527832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</row>
    <row r="29" spans="1:32" ht="15.75" x14ac:dyDescent="0.25">
      <c r="A29" s="127" t="s">
        <v>347</v>
      </c>
      <c r="B29" s="132" t="s">
        <v>94</v>
      </c>
      <c r="C29" s="192" t="s">
        <v>108</v>
      </c>
      <c r="D29" s="23" t="s">
        <v>109</v>
      </c>
      <c r="E29" s="119">
        <v>220000</v>
      </c>
      <c r="F29" s="82" t="s">
        <v>13</v>
      </c>
      <c r="G29" s="72">
        <v>5222</v>
      </c>
      <c r="H29" s="31">
        <v>45249741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</row>
    <row r="30" spans="1:32" ht="15.75" x14ac:dyDescent="0.25">
      <c r="A30" s="127" t="s">
        <v>390</v>
      </c>
      <c r="B30" s="131" t="s">
        <v>169</v>
      </c>
      <c r="C30" s="116" t="s">
        <v>108</v>
      </c>
      <c r="D30" s="25" t="s">
        <v>184</v>
      </c>
      <c r="E30" s="121">
        <v>160000</v>
      </c>
      <c r="F30" s="82" t="s">
        <v>13</v>
      </c>
      <c r="G30" s="72">
        <v>5222</v>
      </c>
      <c r="H30" s="33" t="s">
        <v>185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</row>
    <row r="31" spans="1:32" ht="15.75" x14ac:dyDescent="0.25">
      <c r="A31" s="127" t="s">
        <v>417</v>
      </c>
      <c r="B31" s="131" t="s">
        <v>227</v>
      </c>
      <c r="C31" s="117" t="s">
        <v>228</v>
      </c>
      <c r="D31" s="19" t="s">
        <v>229</v>
      </c>
      <c r="E31" s="194">
        <v>1900000</v>
      </c>
      <c r="F31" s="82" t="s">
        <v>13</v>
      </c>
      <c r="G31" s="72">
        <v>5332</v>
      </c>
      <c r="H31" s="84">
        <v>68407700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</row>
    <row r="32" spans="1:32" ht="15.75" x14ac:dyDescent="0.25">
      <c r="A32" s="127" t="s">
        <v>418</v>
      </c>
      <c r="B32" s="131" t="s">
        <v>227</v>
      </c>
      <c r="C32" s="193" t="s">
        <v>228</v>
      </c>
      <c r="D32" s="19" t="s">
        <v>230</v>
      </c>
      <c r="E32" s="194">
        <v>1800000</v>
      </c>
      <c r="F32" s="82" t="s">
        <v>13</v>
      </c>
      <c r="G32" s="83">
        <v>5332</v>
      </c>
      <c r="H32" s="84">
        <v>68407700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</row>
    <row r="33" spans="1:32" ht="15.75" x14ac:dyDescent="0.25">
      <c r="A33" s="127" t="s">
        <v>346</v>
      </c>
      <c r="B33" s="132" t="s">
        <v>94</v>
      </c>
      <c r="C33" s="192" t="s">
        <v>105</v>
      </c>
      <c r="D33" s="23" t="s">
        <v>106</v>
      </c>
      <c r="E33" s="195">
        <v>300000</v>
      </c>
      <c r="F33" s="82" t="s">
        <v>13</v>
      </c>
      <c r="G33" s="72">
        <v>5213</v>
      </c>
      <c r="H33" s="84" t="s">
        <v>107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</row>
    <row r="34" spans="1:32" ht="15.75" x14ac:dyDescent="0.25">
      <c r="A34" s="127" t="s">
        <v>363</v>
      </c>
      <c r="B34" s="132" t="s">
        <v>94</v>
      </c>
      <c r="C34" s="193" t="s">
        <v>137</v>
      </c>
      <c r="D34" s="19" t="s">
        <v>138</v>
      </c>
      <c r="E34" s="194">
        <v>50000</v>
      </c>
      <c r="F34" s="82" t="s">
        <v>13</v>
      </c>
      <c r="G34" s="72">
        <v>5222</v>
      </c>
      <c r="H34" s="84">
        <v>18631584</v>
      </c>
    </row>
    <row r="35" spans="1:32" ht="15.75" x14ac:dyDescent="0.25">
      <c r="A35" s="127" t="s">
        <v>413</v>
      </c>
      <c r="B35" s="131" t="s">
        <v>169</v>
      </c>
      <c r="C35" s="192" t="s">
        <v>220</v>
      </c>
      <c r="D35" s="23" t="s">
        <v>221</v>
      </c>
      <c r="E35" s="195">
        <v>100000</v>
      </c>
      <c r="F35" s="82" t="s">
        <v>13</v>
      </c>
      <c r="G35" s="72">
        <v>5222</v>
      </c>
      <c r="H35" s="84">
        <v>65990871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</row>
    <row r="36" spans="1:32" ht="15.75" x14ac:dyDescent="0.25">
      <c r="A36" s="127" t="s">
        <v>352</v>
      </c>
      <c r="B36" s="132" t="s">
        <v>94</v>
      </c>
      <c r="C36" s="193" t="s">
        <v>118</v>
      </c>
      <c r="D36" s="19" t="s">
        <v>119</v>
      </c>
      <c r="E36" s="194">
        <v>150000</v>
      </c>
      <c r="F36" s="82" t="s">
        <v>13</v>
      </c>
      <c r="G36" s="83">
        <v>5213</v>
      </c>
      <c r="H36" s="84">
        <v>26147254</v>
      </c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</row>
    <row r="37" spans="1:32" ht="15.75" x14ac:dyDescent="0.25">
      <c r="A37" s="127" t="s">
        <v>309</v>
      </c>
      <c r="B37" s="131" t="s">
        <v>10</v>
      </c>
      <c r="C37" s="193" t="s">
        <v>32</v>
      </c>
      <c r="D37" s="19" t="s">
        <v>33</v>
      </c>
      <c r="E37" s="120">
        <v>211320</v>
      </c>
      <c r="F37" s="82" t="s">
        <v>13</v>
      </c>
      <c r="G37" s="83">
        <v>5213</v>
      </c>
      <c r="H37" s="31">
        <v>29091039</v>
      </c>
    </row>
    <row r="38" spans="1:32" ht="15.75" x14ac:dyDescent="0.25">
      <c r="A38" s="127" t="s">
        <v>304</v>
      </c>
      <c r="B38" s="131" t="s">
        <v>10</v>
      </c>
      <c r="C38" s="193" t="s">
        <v>23</v>
      </c>
      <c r="D38" s="19" t="s">
        <v>24</v>
      </c>
      <c r="E38" s="120">
        <v>300000</v>
      </c>
      <c r="F38" s="82" t="s">
        <v>13</v>
      </c>
      <c r="G38" s="83">
        <v>5213</v>
      </c>
      <c r="H38" s="31">
        <v>45250553</v>
      </c>
    </row>
    <row r="39" spans="1:32" ht="15.75" x14ac:dyDescent="0.25">
      <c r="A39" s="127" t="s">
        <v>342</v>
      </c>
      <c r="B39" s="132" t="s">
        <v>94</v>
      </c>
      <c r="C39" s="193" t="s">
        <v>23</v>
      </c>
      <c r="D39" s="82" t="s">
        <v>98</v>
      </c>
      <c r="E39" s="194">
        <v>130000</v>
      </c>
      <c r="F39" s="82" t="s">
        <v>13</v>
      </c>
      <c r="G39" s="83">
        <v>5213</v>
      </c>
      <c r="H39" s="84">
        <v>45250553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</row>
    <row r="40" spans="1:32" ht="15.75" x14ac:dyDescent="0.25">
      <c r="A40" s="127" t="s">
        <v>333</v>
      </c>
      <c r="B40" s="131" t="s">
        <v>10</v>
      </c>
      <c r="C40" s="193" t="s">
        <v>82</v>
      </c>
      <c r="D40" s="82" t="s">
        <v>83</v>
      </c>
      <c r="E40" s="120">
        <v>194294</v>
      </c>
      <c r="F40" s="82" t="s">
        <v>13</v>
      </c>
      <c r="G40" s="83">
        <v>5213</v>
      </c>
      <c r="H40" s="84">
        <v>28496396</v>
      </c>
    </row>
    <row r="41" spans="1:32" ht="15.75" x14ac:dyDescent="0.25">
      <c r="A41" s="127" t="s">
        <v>321</v>
      </c>
      <c r="B41" s="131" t="s">
        <v>10</v>
      </c>
      <c r="C41" s="193" t="s">
        <v>58</v>
      </c>
      <c r="D41" s="19" t="s">
        <v>59</v>
      </c>
      <c r="E41" s="120">
        <v>62844</v>
      </c>
      <c r="F41" s="82" t="s">
        <v>13</v>
      </c>
      <c r="G41" s="83">
        <v>5213</v>
      </c>
      <c r="H41" s="31">
        <v>25876163</v>
      </c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1:32" ht="15.75" x14ac:dyDescent="0.25">
      <c r="A42" s="127" t="s">
        <v>395</v>
      </c>
      <c r="B42" s="131" t="s">
        <v>169</v>
      </c>
      <c r="C42" s="116" t="s">
        <v>192</v>
      </c>
      <c r="D42" s="25" t="s">
        <v>193</v>
      </c>
      <c r="E42" s="121">
        <v>90000</v>
      </c>
      <c r="F42" s="82" t="s">
        <v>13</v>
      </c>
      <c r="G42" s="83">
        <v>5213</v>
      </c>
      <c r="H42" s="31">
        <v>29054672</v>
      </c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</row>
    <row r="43" spans="1:32" s="134" customFormat="1" ht="15.75" x14ac:dyDescent="0.25">
      <c r="A43" s="127" t="s">
        <v>396</v>
      </c>
      <c r="B43" s="131" t="s">
        <v>169</v>
      </c>
      <c r="C43" s="116" t="s">
        <v>192</v>
      </c>
      <c r="D43" s="25" t="s">
        <v>194</v>
      </c>
      <c r="E43" s="122">
        <v>160000</v>
      </c>
      <c r="F43" s="82" t="s">
        <v>13</v>
      </c>
      <c r="G43" s="83">
        <v>5213</v>
      </c>
      <c r="H43" s="33" t="s">
        <v>195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</row>
    <row r="44" spans="1:32" s="134" customFormat="1" ht="15.75" x14ac:dyDescent="0.25">
      <c r="A44" s="135" t="s">
        <v>397</v>
      </c>
      <c r="B44" s="131" t="s">
        <v>169</v>
      </c>
      <c r="C44" s="116" t="s">
        <v>192</v>
      </c>
      <c r="D44" s="25" t="s">
        <v>196</v>
      </c>
      <c r="E44" s="122">
        <v>130000</v>
      </c>
      <c r="F44" s="82" t="s">
        <v>13</v>
      </c>
      <c r="G44" s="83">
        <v>5213</v>
      </c>
      <c r="H44" s="33" t="s">
        <v>195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</row>
    <row r="45" spans="1:32" s="134" customFormat="1" ht="15.75" x14ac:dyDescent="0.25">
      <c r="A45" s="135" t="s">
        <v>327</v>
      </c>
      <c r="B45" s="131" t="s">
        <v>10</v>
      </c>
      <c r="C45" s="193" t="s">
        <v>70</v>
      </c>
      <c r="D45" s="82" t="s">
        <v>71</v>
      </c>
      <c r="E45" s="123">
        <v>18960</v>
      </c>
      <c r="F45" s="82" t="s">
        <v>13</v>
      </c>
      <c r="G45" s="83">
        <v>5213</v>
      </c>
      <c r="H45" s="31">
        <v>15502546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</row>
    <row r="46" spans="1:32" s="134" customFormat="1" ht="15.75" x14ac:dyDescent="0.25">
      <c r="A46" s="135" t="s">
        <v>334</v>
      </c>
      <c r="B46" s="131" t="s">
        <v>10</v>
      </c>
      <c r="C46" s="193" t="s">
        <v>84</v>
      </c>
      <c r="D46" s="82" t="s">
        <v>85</v>
      </c>
      <c r="E46" s="123">
        <v>31212</v>
      </c>
      <c r="F46" s="82" t="s">
        <v>13</v>
      </c>
      <c r="G46" s="83">
        <v>5213</v>
      </c>
      <c r="H46" s="84">
        <v>25551132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</row>
    <row r="47" spans="1:32" s="134" customFormat="1" ht="15.75" x14ac:dyDescent="0.25">
      <c r="A47" s="135" t="s">
        <v>330</v>
      </c>
      <c r="B47" s="131" t="s">
        <v>10</v>
      </c>
      <c r="C47" s="193" t="s">
        <v>76</v>
      </c>
      <c r="D47" s="82" t="s">
        <v>77</v>
      </c>
      <c r="E47" s="123">
        <v>276648</v>
      </c>
      <c r="F47" s="82" t="s">
        <v>13</v>
      </c>
      <c r="G47" s="83">
        <v>5222</v>
      </c>
      <c r="H47" s="84">
        <v>68550375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</row>
    <row r="48" spans="1:32" s="134" customFormat="1" ht="15.75" x14ac:dyDescent="0.25">
      <c r="A48" s="135" t="s">
        <v>336</v>
      </c>
      <c r="B48" s="131" t="s">
        <v>10</v>
      </c>
      <c r="C48" s="193" t="s">
        <v>88</v>
      </c>
      <c r="D48" s="82" t="s">
        <v>89</v>
      </c>
      <c r="E48" s="123">
        <v>118752</v>
      </c>
      <c r="F48" s="82" t="s">
        <v>13</v>
      </c>
      <c r="G48" s="83">
        <v>5213</v>
      </c>
      <c r="H48" s="84">
        <v>28062868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</row>
    <row r="49" spans="1:32" s="134" customFormat="1" ht="15.75" x14ac:dyDescent="0.25">
      <c r="A49" s="135" t="s">
        <v>408</v>
      </c>
      <c r="B49" s="131" t="s">
        <v>169</v>
      </c>
      <c r="C49" s="116" t="s">
        <v>88</v>
      </c>
      <c r="D49" s="17" t="s">
        <v>214</v>
      </c>
      <c r="E49" s="122">
        <v>220000</v>
      </c>
      <c r="F49" s="82" t="s">
        <v>13</v>
      </c>
      <c r="G49" s="83">
        <v>5213</v>
      </c>
      <c r="H49" s="31">
        <v>28062868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</row>
    <row r="50" spans="1:32" s="134" customFormat="1" ht="15.75" x14ac:dyDescent="0.25">
      <c r="A50" s="135" t="s">
        <v>306</v>
      </c>
      <c r="B50" s="131" t="s">
        <v>10</v>
      </c>
      <c r="C50" s="193" t="s">
        <v>26</v>
      </c>
      <c r="D50" s="18" t="s">
        <v>27</v>
      </c>
      <c r="E50" s="123">
        <v>103020</v>
      </c>
      <c r="F50" s="82" t="s">
        <v>13</v>
      </c>
      <c r="G50" s="83">
        <v>5222</v>
      </c>
      <c r="H50" s="31">
        <v>26612038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</row>
    <row r="51" spans="1:32" s="134" customFormat="1" ht="15.75" x14ac:dyDescent="0.25">
      <c r="A51" s="135" t="s">
        <v>376</v>
      </c>
      <c r="B51" s="132" t="s">
        <v>94</v>
      </c>
      <c r="C51" s="193" t="s">
        <v>161</v>
      </c>
      <c r="D51" s="82" t="s">
        <v>162</v>
      </c>
      <c r="E51" s="196">
        <v>200000</v>
      </c>
      <c r="F51" s="82" t="s">
        <v>13</v>
      </c>
      <c r="G51" s="83">
        <v>5222</v>
      </c>
      <c r="H51" s="84">
        <v>26612038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</row>
    <row r="52" spans="1:32" s="134" customFormat="1" ht="15.75" x14ac:dyDescent="0.25">
      <c r="A52" s="135" t="s">
        <v>355</v>
      </c>
      <c r="B52" s="132" t="s">
        <v>94</v>
      </c>
      <c r="C52" s="193" t="s">
        <v>122</v>
      </c>
      <c r="D52" s="19" t="s">
        <v>123</v>
      </c>
      <c r="E52" s="196">
        <v>50000</v>
      </c>
      <c r="F52" s="82" t="s">
        <v>13</v>
      </c>
      <c r="G52" s="83">
        <v>5213</v>
      </c>
      <c r="H52" s="84">
        <v>61503240</v>
      </c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</row>
    <row r="53" spans="1:32" s="134" customFormat="1" ht="15.75" x14ac:dyDescent="0.25">
      <c r="A53" s="135" t="s">
        <v>398</v>
      </c>
      <c r="B53" s="131" t="s">
        <v>169</v>
      </c>
      <c r="C53" s="116" t="s">
        <v>122</v>
      </c>
      <c r="D53" s="25" t="s">
        <v>197</v>
      </c>
      <c r="E53" s="122">
        <v>200000</v>
      </c>
      <c r="F53" s="82" t="s">
        <v>13</v>
      </c>
      <c r="G53" s="83">
        <v>5213</v>
      </c>
      <c r="H53" s="33" t="s">
        <v>198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</row>
    <row r="54" spans="1:32" s="134" customFormat="1" ht="15.75" x14ac:dyDescent="0.25">
      <c r="A54" s="135" t="s">
        <v>399</v>
      </c>
      <c r="B54" s="131" t="s">
        <v>169</v>
      </c>
      <c r="C54" s="116" t="s">
        <v>122</v>
      </c>
      <c r="D54" s="25" t="s">
        <v>199</v>
      </c>
      <c r="E54" s="122">
        <v>200000</v>
      </c>
      <c r="F54" s="82" t="s">
        <v>13</v>
      </c>
      <c r="G54" s="83">
        <v>5213</v>
      </c>
      <c r="H54" s="31">
        <v>61503240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</row>
    <row r="55" spans="1:32" s="134" customFormat="1" ht="15.75" x14ac:dyDescent="0.25">
      <c r="A55" s="135" t="s">
        <v>323</v>
      </c>
      <c r="B55" s="131" t="s">
        <v>10</v>
      </c>
      <c r="C55" s="193" t="s">
        <v>62</v>
      </c>
      <c r="D55" s="82" t="s">
        <v>63</v>
      </c>
      <c r="E55" s="123">
        <v>145032</v>
      </c>
      <c r="F55" s="82" t="s">
        <v>13</v>
      </c>
      <c r="G55" s="83">
        <v>5213</v>
      </c>
      <c r="H55" s="31">
        <v>61503240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</row>
    <row r="56" spans="1:32" s="134" customFormat="1" ht="15.75" x14ac:dyDescent="0.25">
      <c r="A56" s="135" t="s">
        <v>322</v>
      </c>
      <c r="B56" s="131" t="s">
        <v>10</v>
      </c>
      <c r="C56" s="193" t="s">
        <v>60</v>
      </c>
      <c r="D56" s="19" t="s">
        <v>61</v>
      </c>
      <c r="E56" s="123">
        <v>76472</v>
      </c>
      <c r="F56" s="82" t="s">
        <v>13</v>
      </c>
      <c r="G56" s="83">
        <v>5213</v>
      </c>
      <c r="H56" s="31">
        <v>28344863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</row>
    <row r="57" spans="1:32" s="134" customFormat="1" ht="15.75" x14ac:dyDescent="0.25">
      <c r="A57" s="135" t="s">
        <v>315</v>
      </c>
      <c r="B57" s="131" t="s">
        <v>10</v>
      </c>
      <c r="C57" s="193" t="s">
        <v>44</v>
      </c>
      <c r="D57" s="18" t="s">
        <v>45</v>
      </c>
      <c r="E57" s="123">
        <v>18612</v>
      </c>
      <c r="F57" s="82" t="s">
        <v>13</v>
      </c>
      <c r="G57" s="83">
        <v>5213</v>
      </c>
      <c r="H57" s="31">
        <v>62509934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</row>
    <row r="58" spans="1:32" s="134" customFormat="1" ht="15.75" x14ac:dyDescent="0.25">
      <c r="A58" s="135" t="s">
        <v>335</v>
      </c>
      <c r="B58" s="131" t="s">
        <v>10</v>
      </c>
      <c r="C58" s="193" t="s">
        <v>86</v>
      </c>
      <c r="D58" s="82" t="s">
        <v>87</v>
      </c>
      <c r="E58" s="123">
        <v>6734</v>
      </c>
      <c r="F58" s="82" t="s">
        <v>13</v>
      </c>
      <c r="G58" s="83">
        <v>5213</v>
      </c>
      <c r="H58" s="84">
        <v>27835090</v>
      </c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</row>
    <row r="59" spans="1:32" s="134" customFormat="1" ht="15.75" x14ac:dyDescent="0.25">
      <c r="A59" s="135" t="s">
        <v>373</v>
      </c>
      <c r="B59" s="132" t="s">
        <v>94</v>
      </c>
      <c r="C59" s="192" t="s">
        <v>155</v>
      </c>
      <c r="D59" s="22" t="s">
        <v>156</v>
      </c>
      <c r="E59" s="197">
        <v>100000</v>
      </c>
      <c r="F59" s="82" t="s">
        <v>13</v>
      </c>
      <c r="G59" s="83">
        <v>5213</v>
      </c>
      <c r="H59" s="84" t="s">
        <v>157</v>
      </c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</row>
    <row r="60" spans="1:32" s="134" customFormat="1" ht="15.75" x14ac:dyDescent="0.25">
      <c r="A60" s="135" t="s">
        <v>414</v>
      </c>
      <c r="B60" s="131" t="s">
        <v>169</v>
      </c>
      <c r="C60" s="117" t="s">
        <v>155</v>
      </c>
      <c r="D60" s="86" t="s">
        <v>222</v>
      </c>
      <c r="E60" s="196">
        <v>200000</v>
      </c>
      <c r="F60" s="82" t="s">
        <v>13</v>
      </c>
      <c r="G60" s="83">
        <v>5213</v>
      </c>
      <c r="H60" s="84" t="s">
        <v>157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</row>
    <row r="61" spans="1:32" s="134" customFormat="1" ht="15.75" x14ac:dyDescent="0.25">
      <c r="A61" s="135" t="s">
        <v>337</v>
      </c>
      <c r="B61" s="131" t="s">
        <v>10</v>
      </c>
      <c r="C61" s="193" t="s">
        <v>90</v>
      </c>
      <c r="D61" s="86" t="s">
        <v>91</v>
      </c>
      <c r="E61" s="123">
        <v>71473</v>
      </c>
      <c r="F61" s="82" t="s">
        <v>13</v>
      </c>
      <c r="G61" s="83">
        <v>5221</v>
      </c>
      <c r="H61" s="84">
        <v>27522059</v>
      </c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</row>
    <row r="62" spans="1:32" s="134" customFormat="1" ht="15.75" x14ac:dyDescent="0.25">
      <c r="A62" s="135" t="s">
        <v>423</v>
      </c>
      <c r="B62" s="131" t="s">
        <v>236</v>
      </c>
      <c r="C62" s="192" t="s">
        <v>241</v>
      </c>
      <c r="D62" s="18" t="s">
        <v>242</v>
      </c>
      <c r="E62" s="124">
        <v>200000</v>
      </c>
      <c r="F62" s="82" t="s">
        <v>239</v>
      </c>
      <c r="G62" s="83">
        <v>6313</v>
      </c>
      <c r="H62" s="33" t="s">
        <v>243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</row>
    <row r="63" spans="1:32" s="134" customFormat="1" ht="15.75" x14ac:dyDescent="0.25">
      <c r="A63" s="135" t="s">
        <v>308</v>
      </c>
      <c r="B63" s="131" t="s">
        <v>10</v>
      </c>
      <c r="C63" s="193" t="s">
        <v>30</v>
      </c>
      <c r="D63" s="18" t="s">
        <v>31</v>
      </c>
      <c r="E63" s="123">
        <v>88980</v>
      </c>
      <c r="F63" s="82" t="s">
        <v>13</v>
      </c>
      <c r="G63" s="83">
        <v>5212</v>
      </c>
      <c r="H63" s="31">
        <v>13509071</v>
      </c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</row>
    <row r="64" spans="1:32" s="134" customFormat="1" ht="15.75" x14ac:dyDescent="0.25">
      <c r="A64" s="135" t="s">
        <v>312</v>
      </c>
      <c r="B64" s="131" t="s">
        <v>10</v>
      </c>
      <c r="C64" s="193" t="s">
        <v>38</v>
      </c>
      <c r="D64" s="18" t="s">
        <v>39</v>
      </c>
      <c r="E64" s="123">
        <v>147000</v>
      </c>
      <c r="F64" s="82" t="s">
        <v>13</v>
      </c>
      <c r="G64" s="83">
        <v>5212</v>
      </c>
      <c r="H64" s="31">
        <v>60312114</v>
      </c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</row>
    <row r="65" spans="1:32" s="134" customFormat="1" ht="15.75" x14ac:dyDescent="0.25">
      <c r="A65" s="135" t="s">
        <v>318</v>
      </c>
      <c r="B65" s="131" t="s">
        <v>10</v>
      </c>
      <c r="C65" s="193" t="s">
        <v>51</v>
      </c>
      <c r="D65" s="18" t="s">
        <v>52</v>
      </c>
      <c r="E65" s="123">
        <v>145200</v>
      </c>
      <c r="F65" s="82" t="s">
        <v>13</v>
      </c>
      <c r="G65" s="83">
        <v>5212</v>
      </c>
      <c r="H65" s="31">
        <v>65169000</v>
      </c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</row>
    <row r="66" spans="1:32" ht="15.75" x14ac:dyDescent="0.25">
      <c r="A66" s="135" t="s">
        <v>310</v>
      </c>
      <c r="B66" s="131" t="s">
        <v>10</v>
      </c>
      <c r="C66" s="193" t="s">
        <v>34</v>
      </c>
      <c r="D66" s="19" t="s">
        <v>35</v>
      </c>
      <c r="E66" s="123">
        <v>77640</v>
      </c>
      <c r="F66" s="82" t="s">
        <v>13</v>
      </c>
      <c r="G66" s="83">
        <v>5212</v>
      </c>
      <c r="H66" s="31">
        <v>48389901</v>
      </c>
    </row>
    <row r="67" spans="1:32" ht="15.75" x14ac:dyDescent="0.25">
      <c r="A67" s="135" t="s">
        <v>325</v>
      </c>
      <c r="B67" s="131" t="s">
        <v>10</v>
      </c>
      <c r="C67" s="193" t="s">
        <v>66</v>
      </c>
      <c r="D67" s="82" t="s">
        <v>67</v>
      </c>
      <c r="E67" s="123">
        <v>81850</v>
      </c>
      <c r="F67" s="82" t="s">
        <v>13</v>
      </c>
      <c r="G67" s="83">
        <v>5213</v>
      </c>
      <c r="H67" s="31">
        <v>27797431</v>
      </c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</row>
    <row r="68" spans="1:32" ht="15.75" x14ac:dyDescent="0.25">
      <c r="A68" s="135" t="s">
        <v>338</v>
      </c>
      <c r="B68" s="131" t="s">
        <v>10</v>
      </c>
      <c r="C68" s="193" t="s">
        <v>92</v>
      </c>
      <c r="D68" s="82" t="s">
        <v>93</v>
      </c>
      <c r="E68" s="123">
        <v>118500</v>
      </c>
      <c r="F68" s="82" t="s">
        <v>13</v>
      </c>
      <c r="G68" s="83">
        <v>5213</v>
      </c>
      <c r="H68" s="84">
        <v>25323601</v>
      </c>
    </row>
    <row r="69" spans="1:32" ht="15.75" x14ac:dyDescent="0.25">
      <c r="A69" s="135" t="s">
        <v>307</v>
      </c>
      <c r="B69" s="131" t="s">
        <v>10</v>
      </c>
      <c r="C69" s="193" t="s">
        <v>28</v>
      </c>
      <c r="D69" s="19" t="s">
        <v>29</v>
      </c>
      <c r="E69" s="123">
        <v>106188</v>
      </c>
      <c r="F69" s="82" t="s">
        <v>13</v>
      </c>
      <c r="G69" s="83">
        <v>5213</v>
      </c>
      <c r="H69" s="31">
        <v>27535509</v>
      </c>
    </row>
    <row r="70" spans="1:32" ht="15.75" x14ac:dyDescent="0.25">
      <c r="A70" s="135" t="s">
        <v>407</v>
      </c>
      <c r="B70" s="131" t="s">
        <v>169</v>
      </c>
      <c r="C70" s="116" t="s">
        <v>212</v>
      </c>
      <c r="D70" s="26" t="s">
        <v>213</v>
      </c>
      <c r="E70" s="122">
        <v>200000</v>
      </c>
      <c r="F70" s="82" t="s">
        <v>13</v>
      </c>
      <c r="G70" s="83">
        <v>5221</v>
      </c>
      <c r="H70" s="34">
        <v>26465035</v>
      </c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</row>
    <row r="71" spans="1:32" ht="15.75" x14ac:dyDescent="0.25">
      <c r="A71" s="135" t="s">
        <v>331</v>
      </c>
      <c r="B71" s="131" t="s">
        <v>10</v>
      </c>
      <c r="C71" s="193" t="s">
        <v>78</v>
      </c>
      <c r="D71" s="82" t="s">
        <v>79</v>
      </c>
      <c r="E71" s="123">
        <v>300000</v>
      </c>
      <c r="F71" s="82" t="s">
        <v>13</v>
      </c>
      <c r="G71" s="83">
        <v>5212</v>
      </c>
      <c r="H71" s="84">
        <v>49667629</v>
      </c>
    </row>
    <row r="72" spans="1:32" ht="15.75" x14ac:dyDescent="0.25">
      <c r="A72" s="135" t="s">
        <v>377</v>
      </c>
      <c r="B72" s="132" t="s">
        <v>94</v>
      </c>
      <c r="C72" s="193" t="s">
        <v>163</v>
      </c>
      <c r="D72" s="82" t="s">
        <v>164</v>
      </c>
      <c r="E72" s="196">
        <v>150000</v>
      </c>
      <c r="F72" s="82" t="s">
        <v>13</v>
      </c>
      <c r="G72" s="83">
        <v>5213</v>
      </c>
      <c r="H72" s="84">
        <v>26714949</v>
      </c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</row>
    <row r="73" spans="1:32" ht="15.75" x14ac:dyDescent="0.25">
      <c r="A73" s="135" t="s">
        <v>411</v>
      </c>
      <c r="B73" s="131" t="s">
        <v>169</v>
      </c>
      <c r="C73" s="116" t="s">
        <v>163</v>
      </c>
      <c r="D73" s="26" t="s">
        <v>217</v>
      </c>
      <c r="E73" s="122">
        <v>300000</v>
      </c>
      <c r="F73" s="82" t="s">
        <v>13</v>
      </c>
      <c r="G73" s="83">
        <v>5213</v>
      </c>
      <c r="H73" s="31">
        <v>26714949</v>
      </c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</row>
    <row r="74" spans="1:32" ht="15.75" x14ac:dyDescent="0.25">
      <c r="A74" s="135" t="s">
        <v>402</v>
      </c>
      <c r="B74" s="131" t="s">
        <v>169</v>
      </c>
      <c r="C74" s="116" t="s">
        <v>204</v>
      </c>
      <c r="D74" s="25" t="s">
        <v>205</v>
      </c>
      <c r="E74" s="122">
        <v>246600</v>
      </c>
      <c r="F74" s="82" t="s">
        <v>13</v>
      </c>
      <c r="G74" s="72">
        <v>5213</v>
      </c>
      <c r="H74" s="84">
        <v>25722077</v>
      </c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</row>
    <row r="75" spans="1:32" ht="15.75" x14ac:dyDescent="0.25">
      <c r="A75" s="135" t="s">
        <v>389</v>
      </c>
      <c r="B75" s="131" t="s">
        <v>169</v>
      </c>
      <c r="C75" s="192" t="s">
        <v>181</v>
      </c>
      <c r="D75" s="19" t="s">
        <v>182</v>
      </c>
      <c r="E75" s="124">
        <v>200000</v>
      </c>
      <c r="F75" s="82" t="s">
        <v>13</v>
      </c>
      <c r="G75" s="83">
        <v>5213</v>
      </c>
      <c r="H75" s="33" t="s">
        <v>183</v>
      </c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</row>
    <row r="76" spans="1:32" ht="15.75" x14ac:dyDescent="0.25">
      <c r="A76" s="135" t="s">
        <v>328</v>
      </c>
      <c r="B76" s="131" t="s">
        <v>10</v>
      </c>
      <c r="C76" s="193" t="s">
        <v>72</v>
      </c>
      <c r="D76" s="82" t="s">
        <v>73</v>
      </c>
      <c r="E76" s="123">
        <v>56160</v>
      </c>
      <c r="F76" s="82" t="s">
        <v>13</v>
      </c>
      <c r="G76" s="83">
        <v>5213</v>
      </c>
      <c r="H76" s="31">
        <v>25085247</v>
      </c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</row>
    <row r="77" spans="1:32" ht="15.75" x14ac:dyDescent="0.25">
      <c r="A77" s="135" t="s">
        <v>319</v>
      </c>
      <c r="B77" s="131" t="s">
        <v>10</v>
      </c>
      <c r="C77" s="198" t="s">
        <v>53</v>
      </c>
      <c r="D77" s="18" t="s">
        <v>54</v>
      </c>
      <c r="E77" s="123">
        <v>96060</v>
      </c>
      <c r="F77" s="82" t="s">
        <v>13</v>
      </c>
      <c r="G77" s="83">
        <v>5213</v>
      </c>
      <c r="H77" s="34">
        <v>25006754</v>
      </c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</row>
    <row r="78" spans="1:32" ht="15.75" x14ac:dyDescent="0.25">
      <c r="A78" s="135" t="s">
        <v>320</v>
      </c>
      <c r="B78" s="131" t="s">
        <v>10</v>
      </c>
      <c r="C78" s="193" t="s">
        <v>55</v>
      </c>
      <c r="D78" s="19" t="s">
        <v>56</v>
      </c>
      <c r="E78" s="123">
        <v>197964</v>
      </c>
      <c r="F78" s="82" t="s">
        <v>13</v>
      </c>
      <c r="G78" s="83">
        <v>5321</v>
      </c>
      <c r="H78" s="31" t="s">
        <v>57</v>
      </c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</row>
    <row r="79" spans="1:32" ht="15.75" x14ac:dyDescent="0.25">
      <c r="A79" s="135" t="s">
        <v>424</v>
      </c>
      <c r="B79" s="131" t="s">
        <v>244</v>
      </c>
      <c r="C79" s="193" t="s">
        <v>245</v>
      </c>
      <c r="D79" s="82" t="s">
        <v>246</v>
      </c>
      <c r="E79" s="196">
        <v>505000</v>
      </c>
      <c r="F79" s="82" t="s">
        <v>239</v>
      </c>
      <c r="G79" s="72">
        <v>6341</v>
      </c>
      <c r="H79" s="84" t="s">
        <v>247</v>
      </c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</row>
    <row r="80" spans="1:32" ht="15.75" x14ac:dyDescent="0.25">
      <c r="A80" s="135" t="s">
        <v>435</v>
      </c>
      <c r="B80" s="131" t="s">
        <v>276</v>
      </c>
      <c r="C80" s="193" t="s">
        <v>277</v>
      </c>
      <c r="D80" s="82" t="s">
        <v>278</v>
      </c>
      <c r="E80" s="196">
        <v>395000</v>
      </c>
      <c r="F80" s="82" t="s">
        <v>239</v>
      </c>
      <c r="G80" s="72">
        <v>6341</v>
      </c>
      <c r="H80" s="84" t="s">
        <v>279</v>
      </c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</row>
    <row r="81" spans="1:32" ht="15.75" x14ac:dyDescent="0.25">
      <c r="A81" s="135" t="s">
        <v>426</v>
      </c>
      <c r="B81" s="131" t="s">
        <v>244</v>
      </c>
      <c r="C81" s="193" t="s">
        <v>251</v>
      </c>
      <c r="D81" s="82" t="s">
        <v>252</v>
      </c>
      <c r="E81" s="196">
        <v>300000</v>
      </c>
      <c r="F81" s="82" t="s">
        <v>239</v>
      </c>
      <c r="G81" s="72">
        <v>6341</v>
      </c>
      <c r="H81" s="84" t="s">
        <v>253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</row>
    <row r="82" spans="1:32" ht="15.75" x14ac:dyDescent="0.25">
      <c r="A82" s="135" t="s">
        <v>427</v>
      </c>
      <c r="B82" s="131" t="s">
        <v>244</v>
      </c>
      <c r="C82" s="192" t="s">
        <v>254</v>
      </c>
      <c r="D82" s="19" t="s">
        <v>255</v>
      </c>
      <c r="E82" s="124">
        <v>69000</v>
      </c>
      <c r="F82" s="82" t="s">
        <v>239</v>
      </c>
      <c r="G82" s="72">
        <v>6341</v>
      </c>
      <c r="H82" s="68" t="s">
        <v>256</v>
      </c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</row>
    <row r="83" spans="1:32" ht="16.5" thickBot="1" x14ac:dyDescent="0.3">
      <c r="A83" s="135" t="s">
        <v>436</v>
      </c>
      <c r="B83" s="131" t="s">
        <v>276</v>
      </c>
      <c r="C83" s="193" t="s">
        <v>280</v>
      </c>
      <c r="D83" s="82" t="s">
        <v>281</v>
      </c>
      <c r="E83" s="196">
        <v>345000</v>
      </c>
      <c r="F83" s="82" t="s">
        <v>239</v>
      </c>
      <c r="G83" s="109">
        <v>6341</v>
      </c>
      <c r="H83" s="84" t="s">
        <v>282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</row>
    <row r="84" spans="1:32" ht="15.75" x14ac:dyDescent="0.25">
      <c r="A84" s="135" t="s">
        <v>428</v>
      </c>
      <c r="B84" s="131" t="s">
        <v>244</v>
      </c>
      <c r="C84" s="117" t="s">
        <v>257</v>
      </c>
      <c r="D84" s="19" t="s">
        <v>258</v>
      </c>
      <c r="E84" s="196">
        <v>260000</v>
      </c>
      <c r="F84" s="82" t="s">
        <v>239</v>
      </c>
      <c r="G84" s="110">
        <v>6341</v>
      </c>
      <c r="H84" s="137" t="s">
        <v>259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</row>
    <row r="85" spans="1:32" ht="15.75" x14ac:dyDescent="0.25">
      <c r="A85" s="135" t="s">
        <v>431</v>
      </c>
      <c r="B85" s="131" t="s">
        <v>244</v>
      </c>
      <c r="C85" s="193" t="s">
        <v>266</v>
      </c>
      <c r="D85" s="82" t="s">
        <v>267</v>
      </c>
      <c r="E85" s="196">
        <v>620000</v>
      </c>
      <c r="F85" s="82" t="s">
        <v>239</v>
      </c>
      <c r="G85" s="72">
        <v>6341</v>
      </c>
      <c r="H85" s="138" t="s">
        <v>268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</row>
    <row r="86" spans="1:32" ht="16.5" thickBot="1" x14ac:dyDescent="0.3">
      <c r="A86" s="135" t="s">
        <v>439</v>
      </c>
      <c r="B86" s="131" t="s">
        <v>276</v>
      </c>
      <c r="C86" s="193" t="s">
        <v>289</v>
      </c>
      <c r="D86" s="19" t="s">
        <v>290</v>
      </c>
      <c r="E86" s="196">
        <v>780000</v>
      </c>
      <c r="F86" s="82" t="s">
        <v>239</v>
      </c>
      <c r="G86" s="111">
        <v>6341</v>
      </c>
      <c r="H86" s="84" t="s">
        <v>291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</row>
    <row r="87" spans="1:32" ht="15.75" x14ac:dyDescent="0.25">
      <c r="A87" s="135" t="s">
        <v>440</v>
      </c>
      <c r="B87" s="131" t="s">
        <v>276</v>
      </c>
      <c r="C87" s="193" t="s">
        <v>289</v>
      </c>
      <c r="D87" s="19" t="s">
        <v>292</v>
      </c>
      <c r="E87" s="196">
        <v>635000</v>
      </c>
      <c r="F87" s="82" t="s">
        <v>239</v>
      </c>
      <c r="G87" s="87">
        <v>6341</v>
      </c>
      <c r="H87" s="84" t="s">
        <v>291</v>
      </c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</row>
    <row r="88" spans="1:32" ht="15.75" x14ac:dyDescent="0.25">
      <c r="A88" s="135" t="s">
        <v>432</v>
      </c>
      <c r="B88" s="131" t="s">
        <v>244</v>
      </c>
      <c r="C88" s="193" t="s">
        <v>269</v>
      </c>
      <c r="D88" s="82" t="s">
        <v>270</v>
      </c>
      <c r="E88" s="196">
        <v>105000</v>
      </c>
      <c r="F88" s="82" t="s">
        <v>239</v>
      </c>
      <c r="G88" s="72">
        <v>6341</v>
      </c>
      <c r="H88" s="88" t="s">
        <v>271</v>
      </c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</row>
    <row r="89" spans="1:32" ht="15.75" x14ac:dyDescent="0.25">
      <c r="A89" s="135" t="s">
        <v>433</v>
      </c>
      <c r="B89" s="131" t="s">
        <v>244</v>
      </c>
      <c r="C89" s="193" t="s">
        <v>272</v>
      </c>
      <c r="D89" s="86" t="s">
        <v>273</v>
      </c>
      <c r="E89" s="196">
        <v>160000</v>
      </c>
      <c r="F89" s="82" t="s">
        <v>239</v>
      </c>
      <c r="G89" s="72">
        <v>6341</v>
      </c>
      <c r="H89" s="88" t="s">
        <v>274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</row>
    <row r="90" spans="1:32" ht="15.75" x14ac:dyDescent="0.25">
      <c r="A90" s="135" t="s">
        <v>434</v>
      </c>
      <c r="B90" s="131" t="s">
        <v>244</v>
      </c>
      <c r="C90" s="193" t="s">
        <v>272</v>
      </c>
      <c r="D90" s="82" t="s">
        <v>275</v>
      </c>
      <c r="E90" s="199">
        <v>140000</v>
      </c>
      <c r="F90" s="82" t="s">
        <v>239</v>
      </c>
      <c r="G90" s="72">
        <v>6341</v>
      </c>
      <c r="H90" s="88" t="s">
        <v>274</v>
      </c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</row>
    <row r="91" spans="1:32" ht="15.75" x14ac:dyDescent="0.25">
      <c r="A91" s="135" t="s">
        <v>316</v>
      </c>
      <c r="B91" s="131" t="s">
        <v>10</v>
      </c>
      <c r="C91" s="193" t="s">
        <v>46</v>
      </c>
      <c r="D91" s="18" t="s">
        <v>47</v>
      </c>
      <c r="E91" s="125">
        <v>142800</v>
      </c>
      <c r="F91" s="82" t="s">
        <v>13</v>
      </c>
      <c r="G91" s="83">
        <v>5321</v>
      </c>
      <c r="H91" s="31" t="s">
        <v>48</v>
      </c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 ht="15.75" x14ac:dyDescent="0.25">
      <c r="A92" s="135" t="s">
        <v>441</v>
      </c>
      <c r="B92" s="131" t="s">
        <v>276</v>
      </c>
      <c r="C92" s="193" t="s">
        <v>293</v>
      </c>
      <c r="D92" s="18" t="s">
        <v>294</v>
      </c>
      <c r="E92" s="196">
        <v>325000</v>
      </c>
      <c r="F92" s="82" t="s">
        <v>239</v>
      </c>
      <c r="G92" s="72">
        <v>6341</v>
      </c>
      <c r="H92" s="84" t="s">
        <v>22</v>
      </c>
    </row>
    <row r="93" spans="1:32" ht="15.75" x14ac:dyDescent="0.25">
      <c r="A93" s="135" t="s">
        <v>303</v>
      </c>
      <c r="B93" s="131" t="s">
        <v>10</v>
      </c>
      <c r="C93" s="193" t="s">
        <v>20</v>
      </c>
      <c r="D93" s="19" t="s">
        <v>21</v>
      </c>
      <c r="E93" s="123">
        <v>98484</v>
      </c>
      <c r="F93" s="82" t="s">
        <v>13</v>
      </c>
      <c r="G93" s="83">
        <v>5321</v>
      </c>
      <c r="H93" s="31" t="s">
        <v>22</v>
      </c>
    </row>
    <row r="94" spans="1:32" ht="15.75" x14ac:dyDescent="0.25">
      <c r="A94" s="135" t="s">
        <v>438</v>
      </c>
      <c r="B94" s="131" t="s">
        <v>276</v>
      </c>
      <c r="C94" s="193" t="s">
        <v>286</v>
      </c>
      <c r="D94" s="19" t="s">
        <v>287</v>
      </c>
      <c r="E94" s="196">
        <v>390000</v>
      </c>
      <c r="F94" s="82" t="s">
        <v>239</v>
      </c>
      <c r="G94" s="72">
        <v>6341</v>
      </c>
      <c r="H94" s="84" t="s">
        <v>288</v>
      </c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</row>
    <row r="95" spans="1:32" ht="15.75" x14ac:dyDescent="0.25">
      <c r="A95" s="135" t="s">
        <v>437</v>
      </c>
      <c r="B95" s="131" t="s">
        <v>276</v>
      </c>
      <c r="C95" s="193" t="s">
        <v>283</v>
      </c>
      <c r="D95" s="82" t="s">
        <v>284</v>
      </c>
      <c r="E95" s="196">
        <v>200000</v>
      </c>
      <c r="F95" s="82" t="s">
        <v>239</v>
      </c>
      <c r="G95" s="72">
        <v>6341</v>
      </c>
      <c r="H95" s="140" t="s">
        <v>285</v>
      </c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</row>
    <row r="96" spans="1:32" ht="15.75" x14ac:dyDescent="0.25">
      <c r="A96" s="135" t="s">
        <v>429</v>
      </c>
      <c r="B96" s="131" t="s">
        <v>244</v>
      </c>
      <c r="C96" s="192" t="s">
        <v>260</v>
      </c>
      <c r="D96" s="19" t="s">
        <v>261</v>
      </c>
      <c r="E96" s="124">
        <v>490000</v>
      </c>
      <c r="F96" s="82" t="s">
        <v>239</v>
      </c>
      <c r="G96" s="72">
        <v>6341</v>
      </c>
      <c r="H96" s="33" t="s">
        <v>262</v>
      </c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</row>
    <row r="97" spans="1:32" ht="15.75" x14ac:dyDescent="0.25">
      <c r="A97" s="135" t="s">
        <v>300</v>
      </c>
      <c r="B97" s="131" t="s">
        <v>10</v>
      </c>
      <c r="C97" s="115" t="s">
        <v>14</v>
      </c>
      <c r="D97" s="26" t="s">
        <v>15</v>
      </c>
      <c r="E97" s="123">
        <v>99720</v>
      </c>
      <c r="F97" s="82" t="s">
        <v>13</v>
      </c>
      <c r="G97" s="83">
        <v>5212</v>
      </c>
      <c r="H97" s="31">
        <v>12745448</v>
      </c>
    </row>
    <row r="98" spans="1:32" ht="15.75" x14ac:dyDescent="0.25">
      <c r="A98" s="135" t="s">
        <v>425</v>
      </c>
      <c r="B98" s="131" t="s">
        <v>244</v>
      </c>
      <c r="C98" s="117" t="s">
        <v>248</v>
      </c>
      <c r="D98" s="19" t="s">
        <v>249</v>
      </c>
      <c r="E98" s="196">
        <v>100000</v>
      </c>
      <c r="F98" s="82" t="s">
        <v>239</v>
      </c>
      <c r="G98" s="72">
        <v>6341</v>
      </c>
      <c r="H98" s="84" t="s">
        <v>250</v>
      </c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</row>
    <row r="99" spans="1:32" ht="15.75" x14ac:dyDescent="0.25">
      <c r="A99" s="135" t="s">
        <v>430</v>
      </c>
      <c r="B99" s="131" t="s">
        <v>244</v>
      </c>
      <c r="C99" s="117" t="s">
        <v>263</v>
      </c>
      <c r="D99" s="19" t="s">
        <v>264</v>
      </c>
      <c r="E99" s="194">
        <v>500000</v>
      </c>
      <c r="F99" s="82" t="s">
        <v>239</v>
      </c>
      <c r="G99" s="72">
        <v>6341</v>
      </c>
      <c r="H99" s="138" t="s">
        <v>265</v>
      </c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</row>
    <row r="100" spans="1:32" ht="15.75" x14ac:dyDescent="0.25">
      <c r="A100" s="135" t="s">
        <v>356</v>
      </c>
      <c r="B100" s="132" t="s">
        <v>94</v>
      </c>
      <c r="C100" s="193" t="s">
        <v>124</v>
      </c>
      <c r="D100" s="19" t="s">
        <v>125</v>
      </c>
      <c r="E100" s="194">
        <v>100000</v>
      </c>
      <c r="F100" s="82" t="s">
        <v>13</v>
      </c>
      <c r="G100" s="83">
        <v>5221</v>
      </c>
      <c r="H100" s="138">
        <v>27172392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</row>
    <row r="101" spans="1:32" ht="15.75" x14ac:dyDescent="0.25">
      <c r="A101" s="135" t="s">
        <v>301</v>
      </c>
      <c r="B101" s="131" t="s">
        <v>10</v>
      </c>
      <c r="C101" s="193" t="s">
        <v>16</v>
      </c>
      <c r="D101" s="19" t="s">
        <v>17</v>
      </c>
      <c r="E101" s="120">
        <v>139620</v>
      </c>
      <c r="F101" s="82" t="s">
        <v>13</v>
      </c>
      <c r="G101" s="83">
        <v>5212</v>
      </c>
      <c r="H101" s="31">
        <v>15240541</v>
      </c>
    </row>
    <row r="102" spans="1:32" ht="15.75" x14ac:dyDescent="0.25">
      <c r="A102" s="135" t="s">
        <v>339</v>
      </c>
      <c r="B102" s="132" t="s">
        <v>94</v>
      </c>
      <c r="C102" s="193" t="s">
        <v>16</v>
      </c>
      <c r="D102" s="82" t="s">
        <v>95</v>
      </c>
      <c r="E102" s="196">
        <v>150000</v>
      </c>
      <c r="F102" s="82" t="s">
        <v>13</v>
      </c>
      <c r="G102" s="83">
        <v>5212</v>
      </c>
      <c r="H102" s="138">
        <v>15240541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</row>
    <row r="103" spans="1:32" ht="15.75" x14ac:dyDescent="0.25">
      <c r="A103" s="135" t="s">
        <v>340</v>
      </c>
      <c r="B103" s="132" t="s">
        <v>94</v>
      </c>
      <c r="C103" s="193" t="s">
        <v>16</v>
      </c>
      <c r="D103" s="82" t="s">
        <v>96</v>
      </c>
      <c r="E103" s="194">
        <v>270000</v>
      </c>
      <c r="F103" s="82" t="s">
        <v>13</v>
      </c>
      <c r="G103" s="83">
        <v>5212</v>
      </c>
      <c r="H103" s="84">
        <v>15240541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</row>
    <row r="104" spans="1:32" ht="15.75" x14ac:dyDescent="0.25">
      <c r="A104" s="135" t="s">
        <v>341</v>
      </c>
      <c r="B104" s="132" t="s">
        <v>94</v>
      </c>
      <c r="C104" s="193" t="s">
        <v>16</v>
      </c>
      <c r="D104" s="82" t="s">
        <v>97</v>
      </c>
      <c r="E104" s="196">
        <v>230000</v>
      </c>
      <c r="F104" s="82" t="s">
        <v>13</v>
      </c>
      <c r="G104" s="83">
        <v>5212</v>
      </c>
      <c r="H104" s="84">
        <v>15240541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</row>
    <row r="105" spans="1:32" ht="15.75" x14ac:dyDescent="0.25">
      <c r="A105" s="135" t="s">
        <v>343</v>
      </c>
      <c r="B105" s="132" t="s">
        <v>94</v>
      </c>
      <c r="C105" s="193" t="s">
        <v>16</v>
      </c>
      <c r="D105" s="19" t="s">
        <v>99</v>
      </c>
      <c r="E105" s="196">
        <v>140000</v>
      </c>
      <c r="F105" s="82" t="s">
        <v>13</v>
      </c>
      <c r="G105" s="83">
        <v>5212</v>
      </c>
      <c r="H105" s="84">
        <v>15240541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</row>
    <row r="106" spans="1:32" ht="15.75" x14ac:dyDescent="0.25">
      <c r="A106" s="135" t="s">
        <v>382</v>
      </c>
      <c r="B106" s="131" t="s">
        <v>169</v>
      </c>
      <c r="C106" s="192" t="s">
        <v>16</v>
      </c>
      <c r="D106" s="19" t="s">
        <v>172</v>
      </c>
      <c r="E106" s="124">
        <v>100000</v>
      </c>
      <c r="F106" s="82" t="s">
        <v>13</v>
      </c>
      <c r="G106" s="83">
        <v>5212</v>
      </c>
      <c r="H106" s="31">
        <v>15240541</v>
      </c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</row>
    <row r="107" spans="1:32" ht="15.75" x14ac:dyDescent="0.25">
      <c r="A107" s="135" t="s">
        <v>332</v>
      </c>
      <c r="B107" s="131" t="s">
        <v>10</v>
      </c>
      <c r="C107" s="193" t="s">
        <v>80</v>
      </c>
      <c r="D107" s="82" t="s">
        <v>81</v>
      </c>
      <c r="E107" s="120">
        <v>144324</v>
      </c>
      <c r="F107" s="82" t="s">
        <v>13</v>
      </c>
      <c r="G107" s="83">
        <v>5213</v>
      </c>
      <c r="H107" s="84">
        <v>44267576</v>
      </c>
    </row>
    <row r="108" spans="1:32" ht="15.75" x14ac:dyDescent="0.25">
      <c r="A108" s="135" t="s">
        <v>324</v>
      </c>
      <c r="B108" s="131" t="s">
        <v>10</v>
      </c>
      <c r="C108" s="193" t="s">
        <v>64</v>
      </c>
      <c r="D108" s="82" t="s">
        <v>65</v>
      </c>
      <c r="E108" s="120">
        <v>138504</v>
      </c>
      <c r="F108" s="82" t="s">
        <v>13</v>
      </c>
      <c r="G108" s="83">
        <v>5221</v>
      </c>
      <c r="H108" s="37">
        <v>26838338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</row>
    <row r="109" spans="1:32" ht="15.75" x14ac:dyDescent="0.25">
      <c r="A109" s="135" t="s">
        <v>302</v>
      </c>
      <c r="B109" s="131" t="s">
        <v>10</v>
      </c>
      <c r="C109" s="117" t="s">
        <v>18</v>
      </c>
      <c r="D109" s="19" t="s">
        <v>19</v>
      </c>
      <c r="E109" s="120">
        <v>92568</v>
      </c>
      <c r="F109" s="82" t="s">
        <v>13</v>
      </c>
      <c r="G109" s="83">
        <v>5213</v>
      </c>
      <c r="H109" s="37">
        <v>26896982</v>
      </c>
    </row>
    <row r="110" spans="1:32" ht="15.75" x14ac:dyDescent="0.25">
      <c r="A110" s="135" t="s">
        <v>305</v>
      </c>
      <c r="B110" s="131" t="s">
        <v>10</v>
      </c>
      <c r="C110" s="193" t="s">
        <v>18</v>
      </c>
      <c r="D110" s="19" t="s">
        <v>25</v>
      </c>
      <c r="E110" s="123">
        <v>87546</v>
      </c>
      <c r="F110" s="82" t="s">
        <v>13</v>
      </c>
      <c r="G110" s="83">
        <v>5213</v>
      </c>
      <c r="H110" s="38">
        <v>26896982</v>
      </c>
    </row>
    <row r="111" spans="1:32" ht="15.75" x14ac:dyDescent="0.25">
      <c r="A111" s="135" t="s">
        <v>374</v>
      </c>
      <c r="B111" s="132" t="s">
        <v>94</v>
      </c>
      <c r="C111" s="192" t="s">
        <v>158</v>
      </c>
      <c r="D111" s="23" t="s">
        <v>159</v>
      </c>
      <c r="E111" s="124">
        <v>150000</v>
      </c>
      <c r="F111" s="82" t="s">
        <v>13</v>
      </c>
      <c r="G111" s="72">
        <v>5222</v>
      </c>
      <c r="H111" s="31">
        <v>69056391</v>
      </c>
    </row>
    <row r="112" spans="1:32" ht="15.75" x14ac:dyDescent="0.25">
      <c r="A112" s="135" t="s">
        <v>329</v>
      </c>
      <c r="B112" s="131" t="s">
        <v>10</v>
      </c>
      <c r="C112" s="193" t="s">
        <v>74</v>
      </c>
      <c r="D112" s="82" t="s">
        <v>75</v>
      </c>
      <c r="E112" s="123">
        <v>107640</v>
      </c>
      <c r="F112" s="82" t="s">
        <v>13</v>
      </c>
      <c r="G112" s="83">
        <v>5213</v>
      </c>
      <c r="H112" s="84">
        <v>47718374</v>
      </c>
    </row>
    <row r="113" spans="1:32" ht="15.75" x14ac:dyDescent="0.25">
      <c r="A113" s="135" t="s">
        <v>384</v>
      </c>
      <c r="B113" s="131" t="s">
        <v>169</v>
      </c>
      <c r="C113" s="192" t="s">
        <v>175</v>
      </c>
      <c r="D113" s="19" t="s">
        <v>176</v>
      </c>
      <c r="E113" s="124">
        <v>180000</v>
      </c>
      <c r="F113" s="82" t="s">
        <v>13</v>
      </c>
      <c r="G113" s="83">
        <v>5213</v>
      </c>
      <c r="H113" s="37">
        <v>27876829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</row>
    <row r="114" spans="1:32" ht="15.75" x14ac:dyDescent="0.25">
      <c r="A114" s="135" t="s">
        <v>387</v>
      </c>
      <c r="B114" s="131" t="s">
        <v>169</v>
      </c>
      <c r="C114" s="192" t="s">
        <v>175</v>
      </c>
      <c r="D114" s="19" t="s">
        <v>179</v>
      </c>
      <c r="E114" s="124">
        <v>300000</v>
      </c>
      <c r="F114" s="82" t="s">
        <v>13</v>
      </c>
      <c r="G114" s="83">
        <v>5213</v>
      </c>
      <c r="H114" s="37">
        <v>27876829</v>
      </c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</row>
    <row r="115" spans="1:32" ht="15.75" x14ac:dyDescent="0.25">
      <c r="A115" s="135" t="s">
        <v>326</v>
      </c>
      <c r="B115" s="131" t="s">
        <v>10</v>
      </c>
      <c r="C115" s="193" t="s">
        <v>68</v>
      </c>
      <c r="D115" s="82" t="s">
        <v>69</v>
      </c>
      <c r="E115" s="123">
        <v>42012</v>
      </c>
      <c r="F115" s="82" t="s">
        <v>13</v>
      </c>
      <c r="G115" s="83">
        <v>5221</v>
      </c>
      <c r="H115" s="37">
        <v>25761382</v>
      </c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</row>
    <row r="116" spans="1:32" ht="15.75" x14ac:dyDescent="0.25">
      <c r="A116" s="135" t="s">
        <v>368</v>
      </c>
      <c r="B116" s="132" t="s">
        <v>94</v>
      </c>
      <c r="C116" s="193" t="s">
        <v>68</v>
      </c>
      <c r="D116" s="19" t="s">
        <v>145</v>
      </c>
      <c r="E116" s="196">
        <v>120000</v>
      </c>
      <c r="F116" s="82" t="s">
        <v>13</v>
      </c>
      <c r="G116" s="83">
        <v>5221</v>
      </c>
      <c r="H116" s="84" t="s">
        <v>146</v>
      </c>
    </row>
    <row r="117" spans="1:32" ht="15.75" x14ac:dyDescent="0.25">
      <c r="A117" s="135" t="s">
        <v>385</v>
      </c>
      <c r="B117" s="131" t="s">
        <v>169</v>
      </c>
      <c r="C117" s="192" t="s">
        <v>68</v>
      </c>
      <c r="D117" s="19" t="s">
        <v>177</v>
      </c>
      <c r="E117" s="124">
        <v>270000</v>
      </c>
      <c r="F117" s="82" t="s">
        <v>13</v>
      </c>
      <c r="G117" s="83">
        <v>5221</v>
      </c>
      <c r="H117" s="31">
        <v>25761382</v>
      </c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</row>
    <row r="118" spans="1:32" ht="15.75" x14ac:dyDescent="0.25">
      <c r="A118" s="135" t="s">
        <v>386</v>
      </c>
      <c r="B118" s="131" t="s">
        <v>169</v>
      </c>
      <c r="C118" s="192" t="s">
        <v>68</v>
      </c>
      <c r="D118" s="19" t="s">
        <v>178</v>
      </c>
      <c r="E118" s="124">
        <v>250000</v>
      </c>
      <c r="F118" s="82" t="s">
        <v>13</v>
      </c>
      <c r="G118" s="83">
        <v>5221</v>
      </c>
      <c r="H118" s="31">
        <v>25761382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</row>
    <row r="119" spans="1:32" ht="15.75" x14ac:dyDescent="0.25">
      <c r="A119" s="135" t="s">
        <v>400</v>
      </c>
      <c r="B119" s="131" t="s">
        <v>169</v>
      </c>
      <c r="C119" s="116" t="s">
        <v>68</v>
      </c>
      <c r="D119" s="25" t="s">
        <v>200</v>
      </c>
      <c r="E119" s="122">
        <v>250000</v>
      </c>
      <c r="F119" s="82" t="s">
        <v>13</v>
      </c>
      <c r="G119" s="83">
        <v>5221</v>
      </c>
      <c r="H119" s="31">
        <v>25761382</v>
      </c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</row>
    <row r="120" spans="1:32" ht="15.75" x14ac:dyDescent="0.25">
      <c r="A120" s="135" t="s">
        <v>409</v>
      </c>
      <c r="B120" s="131" t="s">
        <v>169</v>
      </c>
      <c r="C120" s="116" t="s">
        <v>68</v>
      </c>
      <c r="D120" s="26" t="s">
        <v>215</v>
      </c>
      <c r="E120" s="122">
        <v>240000</v>
      </c>
      <c r="F120" s="82" t="s">
        <v>13</v>
      </c>
      <c r="G120" s="83">
        <v>5221</v>
      </c>
      <c r="H120" s="31">
        <v>25761382</v>
      </c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</row>
    <row r="121" spans="1:32" ht="15.75" x14ac:dyDescent="0.25">
      <c r="A121" s="135" t="s">
        <v>410</v>
      </c>
      <c r="B121" s="131" t="s">
        <v>169</v>
      </c>
      <c r="C121" s="116" t="s">
        <v>68</v>
      </c>
      <c r="D121" s="26" t="s">
        <v>216</v>
      </c>
      <c r="E121" s="122">
        <v>100000</v>
      </c>
      <c r="F121" s="82" t="s">
        <v>13</v>
      </c>
      <c r="G121" s="83">
        <v>5221</v>
      </c>
      <c r="H121" s="31">
        <v>25761382</v>
      </c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</row>
    <row r="122" spans="1:32" ht="15.75" x14ac:dyDescent="0.25">
      <c r="A122" s="135" t="s">
        <v>345</v>
      </c>
      <c r="B122" s="132" t="s">
        <v>94</v>
      </c>
      <c r="C122" s="192" t="s">
        <v>102</v>
      </c>
      <c r="D122" s="23" t="s">
        <v>103</v>
      </c>
      <c r="E122" s="124">
        <v>200000</v>
      </c>
      <c r="F122" s="82" t="s">
        <v>13</v>
      </c>
      <c r="G122" s="72">
        <v>5222</v>
      </c>
      <c r="H122" s="33" t="s">
        <v>104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</row>
    <row r="123" spans="1:32" ht="15.75" x14ac:dyDescent="0.25">
      <c r="A123" s="135" t="s">
        <v>351</v>
      </c>
      <c r="B123" s="132" t="s">
        <v>94</v>
      </c>
      <c r="C123" s="192" t="s">
        <v>102</v>
      </c>
      <c r="D123" s="23" t="s">
        <v>117</v>
      </c>
      <c r="E123" s="124">
        <v>250000</v>
      </c>
      <c r="F123" s="82" t="s">
        <v>13</v>
      </c>
      <c r="G123" s="72">
        <v>5222</v>
      </c>
      <c r="H123" s="33" t="s">
        <v>104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</row>
    <row r="124" spans="1:32" ht="15.75" x14ac:dyDescent="0.25">
      <c r="A124" s="135" t="s">
        <v>353</v>
      </c>
      <c r="B124" s="132" t="s">
        <v>94</v>
      </c>
      <c r="C124" s="192" t="s">
        <v>102</v>
      </c>
      <c r="D124" s="23" t="s">
        <v>120</v>
      </c>
      <c r="E124" s="124">
        <v>250000</v>
      </c>
      <c r="F124" s="82" t="s">
        <v>13</v>
      </c>
      <c r="G124" s="72">
        <v>5222</v>
      </c>
      <c r="H124" s="33" t="s">
        <v>104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</row>
    <row r="125" spans="1:32" ht="15.75" x14ac:dyDescent="0.25">
      <c r="A125" s="135" t="s">
        <v>354</v>
      </c>
      <c r="B125" s="132" t="s">
        <v>94</v>
      </c>
      <c r="C125" s="192" t="s">
        <v>102</v>
      </c>
      <c r="D125" s="23" t="s">
        <v>121</v>
      </c>
      <c r="E125" s="124">
        <v>250000</v>
      </c>
      <c r="F125" s="82" t="s">
        <v>13</v>
      </c>
      <c r="G125" s="72">
        <v>5222</v>
      </c>
      <c r="H125" s="39" t="s">
        <v>104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</row>
    <row r="126" spans="1:32" ht="15.75" x14ac:dyDescent="0.25">
      <c r="A126" s="135" t="s">
        <v>388</v>
      </c>
      <c r="B126" s="131" t="s">
        <v>169</v>
      </c>
      <c r="C126" s="192" t="s">
        <v>102</v>
      </c>
      <c r="D126" s="19" t="s">
        <v>180</v>
      </c>
      <c r="E126" s="124">
        <v>290000</v>
      </c>
      <c r="F126" s="82" t="s">
        <v>13</v>
      </c>
      <c r="G126" s="72">
        <v>5222</v>
      </c>
      <c r="H126" s="33" t="s">
        <v>104</v>
      </c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</row>
    <row r="127" spans="1:32" ht="15.75" x14ac:dyDescent="0.25">
      <c r="A127" s="135" t="s">
        <v>314</v>
      </c>
      <c r="B127" s="131" t="s">
        <v>10</v>
      </c>
      <c r="C127" s="193" t="s">
        <v>42</v>
      </c>
      <c r="D127" s="19" t="s">
        <v>43</v>
      </c>
      <c r="E127" s="123">
        <v>96180</v>
      </c>
      <c r="F127" s="82" t="s">
        <v>13</v>
      </c>
      <c r="G127" s="83">
        <v>5213</v>
      </c>
      <c r="H127" s="31">
        <v>18824307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</row>
    <row r="128" spans="1:32" ht="15.75" x14ac:dyDescent="0.25">
      <c r="A128" s="135" t="s">
        <v>317</v>
      </c>
      <c r="B128" s="131" t="s">
        <v>10</v>
      </c>
      <c r="C128" s="193" t="s">
        <v>49</v>
      </c>
      <c r="D128" s="19" t="s">
        <v>50</v>
      </c>
      <c r="E128" s="123">
        <v>136272</v>
      </c>
      <c r="F128" s="82" t="s">
        <v>13</v>
      </c>
      <c r="G128" s="83">
        <v>5213</v>
      </c>
      <c r="H128" s="31">
        <v>25015516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</row>
    <row r="129" spans="1:32" ht="15.75" x14ac:dyDescent="0.25">
      <c r="A129" s="135" t="s">
        <v>381</v>
      </c>
      <c r="B129" s="131" t="s">
        <v>169</v>
      </c>
      <c r="C129" s="192" t="s">
        <v>170</v>
      </c>
      <c r="D129" s="19" t="s">
        <v>171</v>
      </c>
      <c r="E129" s="197">
        <v>200000</v>
      </c>
      <c r="F129" s="82" t="s">
        <v>13</v>
      </c>
      <c r="G129" s="83">
        <v>5213</v>
      </c>
      <c r="H129" s="84">
        <v>25863061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</row>
    <row r="130" spans="1:32" ht="15.75" x14ac:dyDescent="0.25">
      <c r="A130" s="135" t="s">
        <v>348</v>
      </c>
      <c r="B130" s="132" t="s">
        <v>94</v>
      </c>
      <c r="C130" s="192" t="s">
        <v>110</v>
      </c>
      <c r="D130" s="23" t="s">
        <v>111</v>
      </c>
      <c r="E130" s="197">
        <v>200000</v>
      </c>
      <c r="F130" s="82" t="s">
        <v>13</v>
      </c>
      <c r="G130" s="72">
        <v>5213</v>
      </c>
      <c r="H130" s="88" t="s">
        <v>112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</row>
    <row r="131" spans="1:32" ht="15.75" x14ac:dyDescent="0.25">
      <c r="A131" s="135" t="s">
        <v>349</v>
      </c>
      <c r="B131" s="132" t="s">
        <v>94</v>
      </c>
      <c r="C131" s="192" t="s">
        <v>113</v>
      </c>
      <c r="D131" s="23" t="s">
        <v>114</v>
      </c>
      <c r="E131" s="124">
        <v>200000</v>
      </c>
      <c r="F131" s="82" t="s">
        <v>13</v>
      </c>
      <c r="G131" s="72">
        <v>5229</v>
      </c>
      <c r="H131" s="37">
        <v>42940974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</row>
    <row r="132" spans="1:32" ht="15.75" x14ac:dyDescent="0.25">
      <c r="A132" s="135" t="s">
        <v>421</v>
      </c>
      <c r="B132" s="131" t="s">
        <v>227</v>
      </c>
      <c r="C132" s="117" t="s">
        <v>113</v>
      </c>
      <c r="D132" s="82" t="s">
        <v>235</v>
      </c>
      <c r="E132" s="196">
        <v>500000</v>
      </c>
      <c r="F132" s="82" t="s">
        <v>13</v>
      </c>
      <c r="G132" s="72">
        <v>5229</v>
      </c>
      <c r="H132" s="84">
        <v>42940974</v>
      </c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</row>
    <row r="133" spans="1:32" ht="15.75" x14ac:dyDescent="0.25">
      <c r="A133" s="135" t="s">
        <v>365</v>
      </c>
      <c r="B133" s="132" t="s">
        <v>94</v>
      </c>
      <c r="C133" s="192" t="s">
        <v>141</v>
      </c>
      <c r="D133" s="23" t="s">
        <v>142</v>
      </c>
      <c r="E133" s="124">
        <v>350000</v>
      </c>
      <c r="F133" s="82" t="s">
        <v>13</v>
      </c>
      <c r="G133" s="83">
        <v>5213</v>
      </c>
      <c r="H133" s="31">
        <v>28473311</v>
      </c>
    </row>
    <row r="134" spans="1:32" ht="15.75" x14ac:dyDescent="0.25">
      <c r="A134" s="135" t="s">
        <v>366</v>
      </c>
      <c r="B134" s="132" t="s">
        <v>94</v>
      </c>
      <c r="C134" s="192" t="s">
        <v>141</v>
      </c>
      <c r="D134" s="23" t="s">
        <v>143</v>
      </c>
      <c r="E134" s="124">
        <v>100000</v>
      </c>
      <c r="F134" s="82" t="s">
        <v>13</v>
      </c>
      <c r="G134" s="83">
        <v>5213</v>
      </c>
      <c r="H134" s="31">
        <v>28473311</v>
      </c>
    </row>
    <row r="135" spans="1:32" ht="15.75" x14ac:dyDescent="0.25">
      <c r="A135" s="135" t="s">
        <v>367</v>
      </c>
      <c r="B135" s="132" t="s">
        <v>94</v>
      </c>
      <c r="C135" s="192" t="s">
        <v>141</v>
      </c>
      <c r="D135" s="23" t="s">
        <v>144</v>
      </c>
      <c r="E135" s="124">
        <v>200000</v>
      </c>
      <c r="F135" s="82" t="s">
        <v>13</v>
      </c>
      <c r="G135" s="83">
        <v>5213</v>
      </c>
      <c r="H135" s="31">
        <v>28473311</v>
      </c>
    </row>
    <row r="136" spans="1:32" ht="15.75" x14ac:dyDescent="0.25">
      <c r="A136" s="135" t="s">
        <v>378</v>
      </c>
      <c r="B136" s="132" t="s">
        <v>94</v>
      </c>
      <c r="C136" s="192" t="s">
        <v>141</v>
      </c>
      <c r="D136" s="19" t="s">
        <v>165</v>
      </c>
      <c r="E136" s="197">
        <v>100000</v>
      </c>
      <c r="F136" s="82" t="s">
        <v>13</v>
      </c>
      <c r="G136" s="83">
        <v>5213</v>
      </c>
      <c r="H136" s="84" t="s">
        <v>166</v>
      </c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</row>
    <row r="137" spans="1:32" ht="15.75" x14ac:dyDescent="0.25">
      <c r="A137" s="135" t="s">
        <v>403</v>
      </c>
      <c r="B137" s="131" t="s">
        <v>169</v>
      </c>
      <c r="C137" s="116" t="s">
        <v>141</v>
      </c>
      <c r="D137" s="26" t="s">
        <v>206</v>
      </c>
      <c r="E137" s="122">
        <v>300000</v>
      </c>
      <c r="F137" s="82" t="s">
        <v>13</v>
      </c>
      <c r="G137" s="83">
        <v>5213</v>
      </c>
      <c r="H137" s="31">
        <v>28473311</v>
      </c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</row>
    <row r="138" spans="1:32" ht="15.75" x14ac:dyDescent="0.25">
      <c r="A138" s="135" t="s">
        <v>404</v>
      </c>
      <c r="B138" s="131" t="s">
        <v>169</v>
      </c>
      <c r="C138" s="116" t="s">
        <v>141</v>
      </c>
      <c r="D138" s="26" t="s">
        <v>207</v>
      </c>
      <c r="E138" s="122">
        <v>200000</v>
      </c>
      <c r="F138" s="82" t="s">
        <v>13</v>
      </c>
      <c r="G138" s="83">
        <v>5213</v>
      </c>
      <c r="H138" s="31">
        <v>28473311</v>
      </c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</row>
    <row r="139" spans="1:32" ht="15.75" x14ac:dyDescent="0.25">
      <c r="A139" s="135" t="s">
        <v>419</v>
      </c>
      <c r="B139" s="131" t="s">
        <v>231</v>
      </c>
      <c r="C139" s="117" t="s">
        <v>141</v>
      </c>
      <c r="D139" s="82" t="s">
        <v>232</v>
      </c>
      <c r="E139" s="197">
        <v>500000</v>
      </c>
      <c r="F139" s="82" t="s">
        <v>13</v>
      </c>
      <c r="G139" s="83">
        <v>5213</v>
      </c>
      <c r="H139" s="84" t="s">
        <v>166</v>
      </c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</row>
    <row r="140" spans="1:32" ht="15.75" x14ac:dyDescent="0.25">
      <c r="A140" s="135" t="s">
        <v>422</v>
      </c>
      <c r="B140" s="131" t="s">
        <v>236</v>
      </c>
      <c r="C140" s="117" t="s">
        <v>237</v>
      </c>
      <c r="D140" s="19" t="s">
        <v>238</v>
      </c>
      <c r="E140" s="196">
        <v>1250000</v>
      </c>
      <c r="F140" s="82" t="s">
        <v>239</v>
      </c>
      <c r="G140" s="83">
        <v>6313</v>
      </c>
      <c r="H140" s="84" t="s">
        <v>240</v>
      </c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</row>
    <row r="141" spans="1:32" ht="15.75" x14ac:dyDescent="0.25">
      <c r="A141" s="135" t="s">
        <v>415</v>
      </c>
      <c r="B141" s="131" t="s">
        <v>223</v>
      </c>
      <c r="C141" s="192" t="s">
        <v>224</v>
      </c>
      <c r="D141" s="23" t="s">
        <v>225</v>
      </c>
      <c r="E141" s="197">
        <v>100000</v>
      </c>
      <c r="F141" s="82" t="s">
        <v>13</v>
      </c>
      <c r="G141" s="72">
        <v>5334</v>
      </c>
      <c r="H141" s="84">
        <v>67985807</v>
      </c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</row>
    <row r="142" spans="1:32" ht="15.75" x14ac:dyDescent="0.25">
      <c r="A142" s="135" t="s">
        <v>369</v>
      </c>
      <c r="B142" s="132" t="s">
        <v>94</v>
      </c>
      <c r="C142" s="193" t="s">
        <v>147</v>
      </c>
      <c r="D142" s="19" t="s">
        <v>148</v>
      </c>
      <c r="E142" s="196">
        <v>25000</v>
      </c>
      <c r="F142" s="82" t="s">
        <v>13</v>
      </c>
      <c r="G142" s="83">
        <v>5212</v>
      </c>
      <c r="H142" s="84">
        <v>71572325</v>
      </c>
    </row>
    <row r="143" spans="1:32" ht="15.75" x14ac:dyDescent="0.25">
      <c r="A143" s="135" t="s">
        <v>370</v>
      </c>
      <c r="B143" s="132" t="s">
        <v>94</v>
      </c>
      <c r="C143" s="193" t="s">
        <v>147</v>
      </c>
      <c r="D143" s="82" t="s">
        <v>149</v>
      </c>
      <c r="E143" s="196">
        <v>25000</v>
      </c>
      <c r="F143" s="82" t="s">
        <v>13</v>
      </c>
      <c r="G143" s="83">
        <v>5212</v>
      </c>
      <c r="H143" s="84">
        <v>71572325</v>
      </c>
    </row>
    <row r="144" spans="1:32" ht="15.75" x14ac:dyDescent="0.25">
      <c r="A144" s="135" t="s">
        <v>412</v>
      </c>
      <c r="B144" s="131" t="s">
        <v>169</v>
      </c>
      <c r="C144" s="116" t="s">
        <v>218</v>
      </c>
      <c r="D144" s="25" t="s">
        <v>219</v>
      </c>
      <c r="E144" s="122">
        <v>90000</v>
      </c>
      <c r="F144" s="82" t="s">
        <v>13</v>
      </c>
      <c r="G144" s="83">
        <v>5212</v>
      </c>
      <c r="H144" s="31">
        <v>12039888</v>
      </c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</row>
    <row r="145" spans="1:32" ht="15.75" x14ac:dyDescent="0.25">
      <c r="A145" s="135" t="s">
        <v>311</v>
      </c>
      <c r="B145" s="131" t="s">
        <v>10</v>
      </c>
      <c r="C145" s="193" t="s">
        <v>36</v>
      </c>
      <c r="D145" s="19" t="s">
        <v>37</v>
      </c>
      <c r="E145" s="123">
        <v>133260</v>
      </c>
      <c r="F145" s="82" t="s">
        <v>13</v>
      </c>
      <c r="G145" s="83">
        <v>5213</v>
      </c>
      <c r="H145" s="31">
        <v>27638472</v>
      </c>
    </row>
    <row r="146" spans="1:32" ht="16.5" thickBot="1" x14ac:dyDescent="0.3">
      <c r="A146" s="141" t="s">
        <v>383</v>
      </c>
      <c r="B146" s="142" t="s">
        <v>169</v>
      </c>
      <c r="C146" s="200" t="s">
        <v>173</v>
      </c>
      <c r="D146" s="92" t="s">
        <v>174</v>
      </c>
      <c r="E146" s="126">
        <v>150000</v>
      </c>
      <c r="F146" s="143" t="s">
        <v>13</v>
      </c>
      <c r="G146" s="112">
        <v>5212</v>
      </c>
      <c r="H146" s="106">
        <v>13716069</v>
      </c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</row>
    <row r="147" spans="1:32" s="173" customFormat="1" ht="34.5" customHeight="1" thickTop="1" thickBot="1" x14ac:dyDescent="0.35">
      <c r="A147" s="270" t="s">
        <v>463</v>
      </c>
      <c r="B147" s="271"/>
      <c r="C147" s="271"/>
      <c r="D147" s="272"/>
      <c r="E147" s="239">
        <f>SUM(E3:E146)</f>
        <v>31917652</v>
      </c>
      <c r="F147" s="240"/>
      <c r="G147" s="240"/>
      <c r="H147" s="241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</row>
  </sheetData>
  <sheetProtection password="C6E2" sheet="1" objects="1" scenarios="1"/>
  <sortState ref="A3:AF146">
    <sortCondition ref="C3:C146"/>
    <sortCondition ref="A3:A146"/>
    <sortCondition ref="E3:E146"/>
  </sortState>
  <mergeCells count="8">
    <mergeCell ref="A147:D147"/>
    <mergeCell ref="E147:H147"/>
    <mergeCell ref="A1:A2"/>
    <mergeCell ref="B1:B2"/>
    <mergeCell ref="C1:D1"/>
    <mergeCell ref="F1:F2"/>
    <mergeCell ref="G1:G2"/>
    <mergeCell ref="H1:H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7"/>
  <sheetViews>
    <sheetView workbookViewId="0">
      <selection activeCell="D125" sqref="D125"/>
    </sheetView>
  </sheetViews>
  <sheetFormatPr defaultRowHeight="15" x14ac:dyDescent="0.25"/>
  <cols>
    <col min="1" max="1" width="17.28515625" style="130" customWidth="1"/>
    <col min="2" max="2" width="5" style="174" customWidth="1"/>
    <col min="3" max="3" width="35" style="113" customWidth="1"/>
    <col min="4" max="4" width="41.7109375" style="113" customWidth="1"/>
    <col min="5" max="5" width="12" style="130" customWidth="1"/>
    <col min="6" max="6" width="4.42578125" style="113" customWidth="1"/>
    <col min="7" max="7" width="6.5703125" style="113" customWidth="1"/>
    <col min="8" max="8" width="12.7109375" style="113" customWidth="1"/>
    <col min="9" max="32" width="9.140625" style="129"/>
    <col min="33" max="250" width="9.140625" style="130"/>
    <col min="251" max="251" width="19.7109375" style="130" customWidth="1"/>
    <col min="252" max="252" width="5.42578125" style="130" customWidth="1"/>
    <col min="253" max="253" width="41.42578125" style="130" customWidth="1"/>
    <col min="254" max="254" width="59.7109375" style="130" customWidth="1"/>
    <col min="255" max="255" width="16.28515625" style="130" customWidth="1"/>
    <col min="256" max="263" width="9.140625" style="130"/>
    <col min="264" max="264" width="13.42578125" style="130" customWidth="1"/>
    <col min="265" max="506" width="9.140625" style="130"/>
    <col min="507" max="507" width="19.7109375" style="130" customWidth="1"/>
    <col min="508" max="508" width="5.42578125" style="130" customWidth="1"/>
    <col min="509" max="509" width="41.42578125" style="130" customWidth="1"/>
    <col min="510" max="510" width="59.7109375" style="130" customWidth="1"/>
    <col min="511" max="511" width="16.28515625" style="130" customWidth="1"/>
    <col min="512" max="519" width="9.140625" style="130"/>
    <col min="520" max="520" width="13.42578125" style="130" customWidth="1"/>
    <col min="521" max="762" width="9.140625" style="130"/>
    <col min="763" max="763" width="19.7109375" style="130" customWidth="1"/>
    <col min="764" max="764" width="5.42578125" style="130" customWidth="1"/>
    <col min="765" max="765" width="41.42578125" style="130" customWidth="1"/>
    <col min="766" max="766" width="59.7109375" style="130" customWidth="1"/>
    <col min="767" max="767" width="16.28515625" style="130" customWidth="1"/>
    <col min="768" max="775" width="9.140625" style="130"/>
    <col min="776" max="776" width="13.42578125" style="130" customWidth="1"/>
    <col min="777" max="1018" width="9.140625" style="130"/>
    <col min="1019" max="1019" width="19.7109375" style="130" customWidth="1"/>
    <col min="1020" max="1020" width="5.42578125" style="130" customWidth="1"/>
    <col min="1021" max="1021" width="41.42578125" style="130" customWidth="1"/>
    <col min="1022" max="1022" width="59.7109375" style="130" customWidth="1"/>
    <col min="1023" max="1023" width="16.28515625" style="130" customWidth="1"/>
    <col min="1024" max="1031" width="9.140625" style="130"/>
    <col min="1032" max="1032" width="13.42578125" style="130" customWidth="1"/>
    <col min="1033" max="1274" width="9.140625" style="130"/>
    <col min="1275" max="1275" width="19.7109375" style="130" customWidth="1"/>
    <col min="1276" max="1276" width="5.42578125" style="130" customWidth="1"/>
    <col min="1277" max="1277" width="41.42578125" style="130" customWidth="1"/>
    <col min="1278" max="1278" width="59.7109375" style="130" customWidth="1"/>
    <col min="1279" max="1279" width="16.28515625" style="130" customWidth="1"/>
    <col min="1280" max="1287" width="9.140625" style="130"/>
    <col min="1288" max="1288" width="13.42578125" style="130" customWidth="1"/>
    <col min="1289" max="1530" width="9.140625" style="130"/>
    <col min="1531" max="1531" width="19.7109375" style="130" customWidth="1"/>
    <col min="1532" max="1532" width="5.42578125" style="130" customWidth="1"/>
    <col min="1533" max="1533" width="41.42578125" style="130" customWidth="1"/>
    <col min="1534" max="1534" width="59.7109375" style="130" customWidth="1"/>
    <col min="1535" max="1535" width="16.28515625" style="130" customWidth="1"/>
    <col min="1536" max="1543" width="9.140625" style="130"/>
    <col min="1544" max="1544" width="13.42578125" style="130" customWidth="1"/>
    <col min="1545" max="1786" width="9.140625" style="130"/>
    <col min="1787" max="1787" width="19.7109375" style="130" customWidth="1"/>
    <col min="1788" max="1788" width="5.42578125" style="130" customWidth="1"/>
    <col min="1789" max="1789" width="41.42578125" style="130" customWidth="1"/>
    <col min="1790" max="1790" width="59.7109375" style="130" customWidth="1"/>
    <col min="1791" max="1791" width="16.28515625" style="130" customWidth="1"/>
    <col min="1792" max="1799" width="9.140625" style="130"/>
    <col min="1800" max="1800" width="13.42578125" style="130" customWidth="1"/>
    <col min="1801" max="2042" width="9.140625" style="130"/>
    <col min="2043" max="2043" width="19.7109375" style="130" customWidth="1"/>
    <col min="2044" max="2044" width="5.42578125" style="130" customWidth="1"/>
    <col min="2045" max="2045" width="41.42578125" style="130" customWidth="1"/>
    <col min="2046" max="2046" width="59.7109375" style="130" customWidth="1"/>
    <col min="2047" max="2047" width="16.28515625" style="130" customWidth="1"/>
    <col min="2048" max="2055" width="9.140625" style="130"/>
    <col min="2056" max="2056" width="13.42578125" style="130" customWidth="1"/>
    <col min="2057" max="2298" width="9.140625" style="130"/>
    <col min="2299" max="2299" width="19.7109375" style="130" customWidth="1"/>
    <col min="2300" max="2300" width="5.42578125" style="130" customWidth="1"/>
    <col min="2301" max="2301" width="41.42578125" style="130" customWidth="1"/>
    <col min="2302" max="2302" width="59.7109375" style="130" customWidth="1"/>
    <col min="2303" max="2303" width="16.28515625" style="130" customWidth="1"/>
    <col min="2304" max="2311" width="9.140625" style="130"/>
    <col min="2312" max="2312" width="13.42578125" style="130" customWidth="1"/>
    <col min="2313" max="2554" width="9.140625" style="130"/>
    <col min="2555" max="2555" width="19.7109375" style="130" customWidth="1"/>
    <col min="2556" max="2556" width="5.42578125" style="130" customWidth="1"/>
    <col min="2557" max="2557" width="41.42578125" style="130" customWidth="1"/>
    <col min="2558" max="2558" width="59.7109375" style="130" customWidth="1"/>
    <col min="2559" max="2559" width="16.28515625" style="130" customWidth="1"/>
    <col min="2560" max="2567" width="9.140625" style="130"/>
    <col min="2568" max="2568" width="13.42578125" style="130" customWidth="1"/>
    <col min="2569" max="2810" width="9.140625" style="130"/>
    <col min="2811" max="2811" width="19.7109375" style="130" customWidth="1"/>
    <col min="2812" max="2812" width="5.42578125" style="130" customWidth="1"/>
    <col min="2813" max="2813" width="41.42578125" style="130" customWidth="1"/>
    <col min="2814" max="2814" width="59.7109375" style="130" customWidth="1"/>
    <col min="2815" max="2815" width="16.28515625" style="130" customWidth="1"/>
    <col min="2816" max="2823" width="9.140625" style="130"/>
    <col min="2824" max="2824" width="13.42578125" style="130" customWidth="1"/>
    <col min="2825" max="3066" width="9.140625" style="130"/>
    <col min="3067" max="3067" width="19.7109375" style="130" customWidth="1"/>
    <col min="3068" max="3068" width="5.42578125" style="130" customWidth="1"/>
    <col min="3069" max="3069" width="41.42578125" style="130" customWidth="1"/>
    <col min="3070" max="3070" width="59.7109375" style="130" customWidth="1"/>
    <col min="3071" max="3071" width="16.28515625" style="130" customWidth="1"/>
    <col min="3072" max="3079" width="9.140625" style="130"/>
    <col min="3080" max="3080" width="13.42578125" style="130" customWidth="1"/>
    <col min="3081" max="3322" width="9.140625" style="130"/>
    <col min="3323" max="3323" width="19.7109375" style="130" customWidth="1"/>
    <col min="3324" max="3324" width="5.42578125" style="130" customWidth="1"/>
    <col min="3325" max="3325" width="41.42578125" style="130" customWidth="1"/>
    <col min="3326" max="3326" width="59.7109375" style="130" customWidth="1"/>
    <col min="3327" max="3327" width="16.28515625" style="130" customWidth="1"/>
    <col min="3328" max="3335" width="9.140625" style="130"/>
    <col min="3336" max="3336" width="13.42578125" style="130" customWidth="1"/>
    <col min="3337" max="3578" width="9.140625" style="130"/>
    <col min="3579" max="3579" width="19.7109375" style="130" customWidth="1"/>
    <col min="3580" max="3580" width="5.42578125" style="130" customWidth="1"/>
    <col min="3581" max="3581" width="41.42578125" style="130" customWidth="1"/>
    <col min="3582" max="3582" width="59.7109375" style="130" customWidth="1"/>
    <col min="3583" max="3583" width="16.28515625" style="130" customWidth="1"/>
    <col min="3584" max="3591" width="9.140625" style="130"/>
    <col min="3592" max="3592" width="13.42578125" style="130" customWidth="1"/>
    <col min="3593" max="3834" width="9.140625" style="130"/>
    <col min="3835" max="3835" width="19.7109375" style="130" customWidth="1"/>
    <col min="3836" max="3836" width="5.42578125" style="130" customWidth="1"/>
    <col min="3837" max="3837" width="41.42578125" style="130" customWidth="1"/>
    <col min="3838" max="3838" width="59.7109375" style="130" customWidth="1"/>
    <col min="3839" max="3839" width="16.28515625" style="130" customWidth="1"/>
    <col min="3840" max="3847" width="9.140625" style="130"/>
    <col min="3848" max="3848" width="13.42578125" style="130" customWidth="1"/>
    <col min="3849" max="4090" width="9.140625" style="130"/>
    <col min="4091" max="4091" width="19.7109375" style="130" customWidth="1"/>
    <col min="4092" max="4092" width="5.42578125" style="130" customWidth="1"/>
    <col min="4093" max="4093" width="41.42578125" style="130" customWidth="1"/>
    <col min="4094" max="4094" width="59.7109375" style="130" customWidth="1"/>
    <col min="4095" max="4095" width="16.28515625" style="130" customWidth="1"/>
    <col min="4096" max="4103" width="9.140625" style="130"/>
    <col min="4104" max="4104" width="13.42578125" style="130" customWidth="1"/>
    <col min="4105" max="4346" width="9.140625" style="130"/>
    <col min="4347" max="4347" width="19.7109375" style="130" customWidth="1"/>
    <col min="4348" max="4348" width="5.42578125" style="130" customWidth="1"/>
    <col min="4349" max="4349" width="41.42578125" style="130" customWidth="1"/>
    <col min="4350" max="4350" width="59.7109375" style="130" customWidth="1"/>
    <col min="4351" max="4351" width="16.28515625" style="130" customWidth="1"/>
    <col min="4352" max="4359" width="9.140625" style="130"/>
    <col min="4360" max="4360" width="13.42578125" style="130" customWidth="1"/>
    <col min="4361" max="4602" width="9.140625" style="130"/>
    <col min="4603" max="4603" width="19.7109375" style="130" customWidth="1"/>
    <col min="4604" max="4604" width="5.42578125" style="130" customWidth="1"/>
    <col min="4605" max="4605" width="41.42578125" style="130" customWidth="1"/>
    <col min="4606" max="4606" width="59.7109375" style="130" customWidth="1"/>
    <col min="4607" max="4607" width="16.28515625" style="130" customWidth="1"/>
    <col min="4608" max="4615" width="9.140625" style="130"/>
    <col min="4616" max="4616" width="13.42578125" style="130" customWidth="1"/>
    <col min="4617" max="4858" width="9.140625" style="130"/>
    <col min="4859" max="4859" width="19.7109375" style="130" customWidth="1"/>
    <col min="4860" max="4860" width="5.42578125" style="130" customWidth="1"/>
    <col min="4861" max="4861" width="41.42578125" style="130" customWidth="1"/>
    <col min="4862" max="4862" width="59.7109375" style="130" customWidth="1"/>
    <col min="4863" max="4863" width="16.28515625" style="130" customWidth="1"/>
    <col min="4864" max="4871" width="9.140625" style="130"/>
    <col min="4872" max="4872" width="13.42578125" style="130" customWidth="1"/>
    <col min="4873" max="5114" width="9.140625" style="130"/>
    <col min="5115" max="5115" width="19.7109375" style="130" customWidth="1"/>
    <col min="5116" max="5116" width="5.42578125" style="130" customWidth="1"/>
    <col min="5117" max="5117" width="41.42578125" style="130" customWidth="1"/>
    <col min="5118" max="5118" width="59.7109375" style="130" customWidth="1"/>
    <col min="5119" max="5119" width="16.28515625" style="130" customWidth="1"/>
    <col min="5120" max="5127" width="9.140625" style="130"/>
    <col min="5128" max="5128" width="13.42578125" style="130" customWidth="1"/>
    <col min="5129" max="5370" width="9.140625" style="130"/>
    <col min="5371" max="5371" width="19.7109375" style="130" customWidth="1"/>
    <col min="5372" max="5372" width="5.42578125" style="130" customWidth="1"/>
    <col min="5373" max="5373" width="41.42578125" style="130" customWidth="1"/>
    <col min="5374" max="5374" width="59.7109375" style="130" customWidth="1"/>
    <col min="5375" max="5375" width="16.28515625" style="130" customWidth="1"/>
    <col min="5376" max="5383" width="9.140625" style="130"/>
    <col min="5384" max="5384" width="13.42578125" style="130" customWidth="1"/>
    <col min="5385" max="5626" width="9.140625" style="130"/>
    <col min="5627" max="5627" width="19.7109375" style="130" customWidth="1"/>
    <col min="5628" max="5628" width="5.42578125" style="130" customWidth="1"/>
    <col min="5629" max="5629" width="41.42578125" style="130" customWidth="1"/>
    <col min="5630" max="5630" width="59.7109375" style="130" customWidth="1"/>
    <col min="5631" max="5631" width="16.28515625" style="130" customWidth="1"/>
    <col min="5632" max="5639" width="9.140625" style="130"/>
    <col min="5640" max="5640" width="13.42578125" style="130" customWidth="1"/>
    <col min="5641" max="5882" width="9.140625" style="130"/>
    <col min="5883" max="5883" width="19.7109375" style="130" customWidth="1"/>
    <col min="5884" max="5884" width="5.42578125" style="130" customWidth="1"/>
    <col min="5885" max="5885" width="41.42578125" style="130" customWidth="1"/>
    <col min="5886" max="5886" width="59.7109375" style="130" customWidth="1"/>
    <col min="5887" max="5887" width="16.28515625" style="130" customWidth="1"/>
    <col min="5888" max="5895" width="9.140625" style="130"/>
    <col min="5896" max="5896" width="13.42578125" style="130" customWidth="1"/>
    <col min="5897" max="6138" width="9.140625" style="130"/>
    <col min="6139" max="6139" width="19.7109375" style="130" customWidth="1"/>
    <col min="6140" max="6140" width="5.42578125" style="130" customWidth="1"/>
    <col min="6141" max="6141" width="41.42578125" style="130" customWidth="1"/>
    <col min="6142" max="6142" width="59.7109375" style="130" customWidth="1"/>
    <col min="6143" max="6143" width="16.28515625" style="130" customWidth="1"/>
    <col min="6144" max="6151" width="9.140625" style="130"/>
    <col min="6152" max="6152" width="13.42578125" style="130" customWidth="1"/>
    <col min="6153" max="6394" width="9.140625" style="130"/>
    <col min="6395" max="6395" width="19.7109375" style="130" customWidth="1"/>
    <col min="6396" max="6396" width="5.42578125" style="130" customWidth="1"/>
    <col min="6397" max="6397" width="41.42578125" style="130" customWidth="1"/>
    <col min="6398" max="6398" width="59.7109375" style="130" customWidth="1"/>
    <col min="6399" max="6399" width="16.28515625" style="130" customWidth="1"/>
    <col min="6400" max="6407" width="9.140625" style="130"/>
    <col min="6408" max="6408" width="13.42578125" style="130" customWidth="1"/>
    <col min="6409" max="6650" width="9.140625" style="130"/>
    <col min="6651" max="6651" width="19.7109375" style="130" customWidth="1"/>
    <col min="6652" max="6652" width="5.42578125" style="130" customWidth="1"/>
    <col min="6653" max="6653" width="41.42578125" style="130" customWidth="1"/>
    <col min="6654" max="6654" width="59.7109375" style="130" customWidth="1"/>
    <col min="6655" max="6655" width="16.28515625" style="130" customWidth="1"/>
    <col min="6656" max="6663" width="9.140625" style="130"/>
    <col min="6664" max="6664" width="13.42578125" style="130" customWidth="1"/>
    <col min="6665" max="6906" width="9.140625" style="130"/>
    <col min="6907" max="6907" width="19.7109375" style="130" customWidth="1"/>
    <col min="6908" max="6908" width="5.42578125" style="130" customWidth="1"/>
    <col min="6909" max="6909" width="41.42578125" style="130" customWidth="1"/>
    <col min="6910" max="6910" width="59.7109375" style="130" customWidth="1"/>
    <col min="6911" max="6911" width="16.28515625" style="130" customWidth="1"/>
    <col min="6912" max="6919" width="9.140625" style="130"/>
    <col min="6920" max="6920" width="13.42578125" style="130" customWidth="1"/>
    <col min="6921" max="7162" width="9.140625" style="130"/>
    <col min="7163" max="7163" width="19.7109375" style="130" customWidth="1"/>
    <col min="7164" max="7164" width="5.42578125" style="130" customWidth="1"/>
    <col min="7165" max="7165" width="41.42578125" style="130" customWidth="1"/>
    <col min="7166" max="7166" width="59.7109375" style="130" customWidth="1"/>
    <col min="7167" max="7167" width="16.28515625" style="130" customWidth="1"/>
    <col min="7168" max="7175" width="9.140625" style="130"/>
    <col min="7176" max="7176" width="13.42578125" style="130" customWidth="1"/>
    <col min="7177" max="7418" width="9.140625" style="130"/>
    <col min="7419" max="7419" width="19.7109375" style="130" customWidth="1"/>
    <col min="7420" max="7420" width="5.42578125" style="130" customWidth="1"/>
    <col min="7421" max="7421" width="41.42578125" style="130" customWidth="1"/>
    <col min="7422" max="7422" width="59.7109375" style="130" customWidth="1"/>
    <col min="7423" max="7423" width="16.28515625" style="130" customWidth="1"/>
    <col min="7424" max="7431" width="9.140625" style="130"/>
    <col min="7432" max="7432" width="13.42578125" style="130" customWidth="1"/>
    <col min="7433" max="7674" width="9.140625" style="130"/>
    <col min="7675" max="7675" width="19.7109375" style="130" customWidth="1"/>
    <col min="7676" max="7676" width="5.42578125" style="130" customWidth="1"/>
    <col min="7677" max="7677" width="41.42578125" style="130" customWidth="1"/>
    <col min="7678" max="7678" width="59.7109375" style="130" customWidth="1"/>
    <col min="7679" max="7679" width="16.28515625" style="130" customWidth="1"/>
    <col min="7680" max="7687" width="9.140625" style="130"/>
    <col min="7688" max="7688" width="13.42578125" style="130" customWidth="1"/>
    <col min="7689" max="7930" width="9.140625" style="130"/>
    <col min="7931" max="7931" width="19.7109375" style="130" customWidth="1"/>
    <col min="7932" max="7932" width="5.42578125" style="130" customWidth="1"/>
    <col min="7933" max="7933" width="41.42578125" style="130" customWidth="1"/>
    <col min="7934" max="7934" width="59.7109375" style="130" customWidth="1"/>
    <col min="7935" max="7935" width="16.28515625" style="130" customWidth="1"/>
    <col min="7936" max="7943" width="9.140625" style="130"/>
    <col min="7944" max="7944" width="13.42578125" style="130" customWidth="1"/>
    <col min="7945" max="8186" width="9.140625" style="130"/>
    <col min="8187" max="8187" width="19.7109375" style="130" customWidth="1"/>
    <col min="8188" max="8188" width="5.42578125" style="130" customWidth="1"/>
    <col min="8189" max="8189" width="41.42578125" style="130" customWidth="1"/>
    <col min="8190" max="8190" width="59.7109375" style="130" customWidth="1"/>
    <col min="8191" max="8191" width="16.28515625" style="130" customWidth="1"/>
    <col min="8192" max="8199" width="9.140625" style="130"/>
    <col min="8200" max="8200" width="13.42578125" style="130" customWidth="1"/>
    <col min="8201" max="8442" width="9.140625" style="130"/>
    <col min="8443" max="8443" width="19.7109375" style="130" customWidth="1"/>
    <col min="8444" max="8444" width="5.42578125" style="130" customWidth="1"/>
    <col min="8445" max="8445" width="41.42578125" style="130" customWidth="1"/>
    <col min="8446" max="8446" width="59.7109375" style="130" customWidth="1"/>
    <col min="8447" max="8447" width="16.28515625" style="130" customWidth="1"/>
    <col min="8448" max="8455" width="9.140625" style="130"/>
    <col min="8456" max="8456" width="13.42578125" style="130" customWidth="1"/>
    <col min="8457" max="8698" width="9.140625" style="130"/>
    <col min="8699" max="8699" width="19.7109375" style="130" customWidth="1"/>
    <col min="8700" max="8700" width="5.42578125" style="130" customWidth="1"/>
    <col min="8701" max="8701" width="41.42578125" style="130" customWidth="1"/>
    <col min="8702" max="8702" width="59.7109375" style="130" customWidth="1"/>
    <col min="8703" max="8703" width="16.28515625" style="130" customWidth="1"/>
    <col min="8704" max="8711" width="9.140625" style="130"/>
    <col min="8712" max="8712" width="13.42578125" style="130" customWidth="1"/>
    <col min="8713" max="8954" width="9.140625" style="130"/>
    <col min="8955" max="8955" width="19.7109375" style="130" customWidth="1"/>
    <col min="8956" max="8956" width="5.42578125" style="130" customWidth="1"/>
    <col min="8957" max="8957" width="41.42578125" style="130" customWidth="1"/>
    <col min="8958" max="8958" width="59.7109375" style="130" customWidth="1"/>
    <col min="8959" max="8959" width="16.28515625" style="130" customWidth="1"/>
    <col min="8960" max="8967" width="9.140625" style="130"/>
    <col min="8968" max="8968" width="13.42578125" style="130" customWidth="1"/>
    <col min="8969" max="9210" width="9.140625" style="130"/>
    <col min="9211" max="9211" width="19.7109375" style="130" customWidth="1"/>
    <col min="9212" max="9212" width="5.42578125" style="130" customWidth="1"/>
    <col min="9213" max="9213" width="41.42578125" style="130" customWidth="1"/>
    <col min="9214" max="9214" width="59.7109375" style="130" customWidth="1"/>
    <col min="9215" max="9215" width="16.28515625" style="130" customWidth="1"/>
    <col min="9216" max="9223" width="9.140625" style="130"/>
    <col min="9224" max="9224" width="13.42578125" style="130" customWidth="1"/>
    <col min="9225" max="9466" width="9.140625" style="130"/>
    <col min="9467" max="9467" width="19.7109375" style="130" customWidth="1"/>
    <col min="9468" max="9468" width="5.42578125" style="130" customWidth="1"/>
    <col min="9469" max="9469" width="41.42578125" style="130" customWidth="1"/>
    <col min="9470" max="9470" width="59.7109375" style="130" customWidth="1"/>
    <col min="9471" max="9471" width="16.28515625" style="130" customWidth="1"/>
    <col min="9472" max="9479" width="9.140625" style="130"/>
    <col min="9480" max="9480" width="13.42578125" style="130" customWidth="1"/>
    <col min="9481" max="9722" width="9.140625" style="130"/>
    <col min="9723" max="9723" width="19.7109375" style="130" customWidth="1"/>
    <col min="9724" max="9724" width="5.42578125" style="130" customWidth="1"/>
    <col min="9725" max="9725" width="41.42578125" style="130" customWidth="1"/>
    <col min="9726" max="9726" width="59.7109375" style="130" customWidth="1"/>
    <col min="9727" max="9727" width="16.28515625" style="130" customWidth="1"/>
    <col min="9728" max="9735" width="9.140625" style="130"/>
    <col min="9736" max="9736" width="13.42578125" style="130" customWidth="1"/>
    <col min="9737" max="9978" width="9.140625" style="130"/>
    <col min="9979" max="9979" width="19.7109375" style="130" customWidth="1"/>
    <col min="9980" max="9980" width="5.42578125" style="130" customWidth="1"/>
    <col min="9981" max="9981" width="41.42578125" style="130" customWidth="1"/>
    <col min="9982" max="9982" width="59.7109375" style="130" customWidth="1"/>
    <col min="9983" max="9983" width="16.28515625" style="130" customWidth="1"/>
    <col min="9984" max="9991" width="9.140625" style="130"/>
    <col min="9992" max="9992" width="13.42578125" style="130" customWidth="1"/>
    <col min="9993" max="10234" width="9.140625" style="130"/>
    <col min="10235" max="10235" width="19.7109375" style="130" customWidth="1"/>
    <col min="10236" max="10236" width="5.42578125" style="130" customWidth="1"/>
    <col min="10237" max="10237" width="41.42578125" style="130" customWidth="1"/>
    <col min="10238" max="10238" width="59.7109375" style="130" customWidth="1"/>
    <col min="10239" max="10239" width="16.28515625" style="130" customWidth="1"/>
    <col min="10240" max="10247" width="9.140625" style="130"/>
    <col min="10248" max="10248" width="13.42578125" style="130" customWidth="1"/>
    <col min="10249" max="10490" width="9.140625" style="130"/>
    <col min="10491" max="10491" width="19.7109375" style="130" customWidth="1"/>
    <col min="10492" max="10492" width="5.42578125" style="130" customWidth="1"/>
    <col min="10493" max="10493" width="41.42578125" style="130" customWidth="1"/>
    <col min="10494" max="10494" width="59.7109375" style="130" customWidth="1"/>
    <col min="10495" max="10495" width="16.28515625" style="130" customWidth="1"/>
    <col min="10496" max="10503" width="9.140625" style="130"/>
    <col min="10504" max="10504" width="13.42578125" style="130" customWidth="1"/>
    <col min="10505" max="10746" width="9.140625" style="130"/>
    <col min="10747" max="10747" width="19.7109375" style="130" customWidth="1"/>
    <col min="10748" max="10748" width="5.42578125" style="130" customWidth="1"/>
    <col min="10749" max="10749" width="41.42578125" style="130" customWidth="1"/>
    <col min="10750" max="10750" width="59.7109375" style="130" customWidth="1"/>
    <col min="10751" max="10751" width="16.28515625" style="130" customWidth="1"/>
    <col min="10752" max="10759" width="9.140625" style="130"/>
    <col min="10760" max="10760" width="13.42578125" style="130" customWidth="1"/>
    <col min="10761" max="11002" width="9.140625" style="130"/>
    <col min="11003" max="11003" width="19.7109375" style="130" customWidth="1"/>
    <col min="11004" max="11004" width="5.42578125" style="130" customWidth="1"/>
    <col min="11005" max="11005" width="41.42578125" style="130" customWidth="1"/>
    <col min="11006" max="11006" width="59.7109375" style="130" customWidth="1"/>
    <col min="11007" max="11007" width="16.28515625" style="130" customWidth="1"/>
    <col min="11008" max="11015" width="9.140625" style="130"/>
    <col min="11016" max="11016" width="13.42578125" style="130" customWidth="1"/>
    <col min="11017" max="11258" width="9.140625" style="130"/>
    <col min="11259" max="11259" width="19.7109375" style="130" customWidth="1"/>
    <col min="11260" max="11260" width="5.42578125" style="130" customWidth="1"/>
    <col min="11261" max="11261" width="41.42578125" style="130" customWidth="1"/>
    <col min="11262" max="11262" width="59.7109375" style="130" customWidth="1"/>
    <col min="11263" max="11263" width="16.28515625" style="130" customWidth="1"/>
    <col min="11264" max="11271" width="9.140625" style="130"/>
    <col min="11272" max="11272" width="13.42578125" style="130" customWidth="1"/>
    <col min="11273" max="11514" width="9.140625" style="130"/>
    <col min="11515" max="11515" width="19.7109375" style="130" customWidth="1"/>
    <col min="11516" max="11516" width="5.42578125" style="130" customWidth="1"/>
    <col min="11517" max="11517" width="41.42578125" style="130" customWidth="1"/>
    <col min="11518" max="11518" width="59.7109375" style="130" customWidth="1"/>
    <col min="11519" max="11519" width="16.28515625" style="130" customWidth="1"/>
    <col min="11520" max="11527" width="9.140625" style="130"/>
    <col min="11528" max="11528" width="13.42578125" style="130" customWidth="1"/>
    <col min="11529" max="11770" width="9.140625" style="130"/>
    <col min="11771" max="11771" width="19.7109375" style="130" customWidth="1"/>
    <col min="11772" max="11772" width="5.42578125" style="130" customWidth="1"/>
    <col min="11773" max="11773" width="41.42578125" style="130" customWidth="1"/>
    <col min="11774" max="11774" width="59.7109375" style="130" customWidth="1"/>
    <col min="11775" max="11775" width="16.28515625" style="130" customWidth="1"/>
    <col min="11776" max="11783" width="9.140625" style="130"/>
    <col min="11784" max="11784" width="13.42578125" style="130" customWidth="1"/>
    <col min="11785" max="12026" width="9.140625" style="130"/>
    <col min="12027" max="12027" width="19.7109375" style="130" customWidth="1"/>
    <col min="12028" max="12028" width="5.42578125" style="130" customWidth="1"/>
    <col min="12029" max="12029" width="41.42578125" style="130" customWidth="1"/>
    <col min="12030" max="12030" width="59.7109375" style="130" customWidth="1"/>
    <col min="12031" max="12031" width="16.28515625" style="130" customWidth="1"/>
    <col min="12032" max="12039" width="9.140625" style="130"/>
    <col min="12040" max="12040" width="13.42578125" style="130" customWidth="1"/>
    <col min="12041" max="12282" width="9.140625" style="130"/>
    <col min="12283" max="12283" width="19.7109375" style="130" customWidth="1"/>
    <col min="12284" max="12284" width="5.42578125" style="130" customWidth="1"/>
    <col min="12285" max="12285" width="41.42578125" style="130" customWidth="1"/>
    <col min="12286" max="12286" width="59.7109375" style="130" customWidth="1"/>
    <col min="12287" max="12287" width="16.28515625" style="130" customWidth="1"/>
    <col min="12288" max="12295" width="9.140625" style="130"/>
    <col min="12296" max="12296" width="13.42578125" style="130" customWidth="1"/>
    <col min="12297" max="12538" width="9.140625" style="130"/>
    <col min="12539" max="12539" width="19.7109375" style="130" customWidth="1"/>
    <col min="12540" max="12540" width="5.42578125" style="130" customWidth="1"/>
    <col min="12541" max="12541" width="41.42578125" style="130" customWidth="1"/>
    <col min="12542" max="12542" width="59.7109375" style="130" customWidth="1"/>
    <col min="12543" max="12543" width="16.28515625" style="130" customWidth="1"/>
    <col min="12544" max="12551" width="9.140625" style="130"/>
    <col min="12552" max="12552" width="13.42578125" style="130" customWidth="1"/>
    <col min="12553" max="12794" width="9.140625" style="130"/>
    <col min="12795" max="12795" width="19.7109375" style="130" customWidth="1"/>
    <col min="12796" max="12796" width="5.42578125" style="130" customWidth="1"/>
    <col min="12797" max="12797" width="41.42578125" style="130" customWidth="1"/>
    <col min="12798" max="12798" width="59.7109375" style="130" customWidth="1"/>
    <col min="12799" max="12799" width="16.28515625" style="130" customWidth="1"/>
    <col min="12800" max="12807" width="9.140625" style="130"/>
    <col min="12808" max="12808" width="13.42578125" style="130" customWidth="1"/>
    <col min="12809" max="13050" width="9.140625" style="130"/>
    <col min="13051" max="13051" width="19.7109375" style="130" customWidth="1"/>
    <col min="13052" max="13052" width="5.42578125" style="130" customWidth="1"/>
    <col min="13053" max="13053" width="41.42578125" style="130" customWidth="1"/>
    <col min="13054" max="13054" width="59.7109375" style="130" customWidth="1"/>
    <col min="13055" max="13055" width="16.28515625" style="130" customWidth="1"/>
    <col min="13056" max="13063" width="9.140625" style="130"/>
    <col min="13064" max="13064" width="13.42578125" style="130" customWidth="1"/>
    <col min="13065" max="13306" width="9.140625" style="130"/>
    <col min="13307" max="13307" width="19.7109375" style="130" customWidth="1"/>
    <col min="13308" max="13308" width="5.42578125" style="130" customWidth="1"/>
    <col min="13309" max="13309" width="41.42578125" style="130" customWidth="1"/>
    <col min="13310" max="13310" width="59.7109375" style="130" customWidth="1"/>
    <col min="13311" max="13311" width="16.28515625" style="130" customWidth="1"/>
    <col min="13312" max="13319" width="9.140625" style="130"/>
    <col min="13320" max="13320" width="13.42578125" style="130" customWidth="1"/>
    <col min="13321" max="13562" width="9.140625" style="130"/>
    <col min="13563" max="13563" width="19.7109375" style="130" customWidth="1"/>
    <col min="13564" max="13564" width="5.42578125" style="130" customWidth="1"/>
    <col min="13565" max="13565" width="41.42578125" style="130" customWidth="1"/>
    <col min="13566" max="13566" width="59.7109375" style="130" customWidth="1"/>
    <col min="13567" max="13567" width="16.28515625" style="130" customWidth="1"/>
    <col min="13568" max="13575" width="9.140625" style="130"/>
    <col min="13576" max="13576" width="13.42578125" style="130" customWidth="1"/>
    <col min="13577" max="13818" width="9.140625" style="130"/>
    <col min="13819" max="13819" width="19.7109375" style="130" customWidth="1"/>
    <col min="13820" max="13820" width="5.42578125" style="130" customWidth="1"/>
    <col min="13821" max="13821" width="41.42578125" style="130" customWidth="1"/>
    <col min="13822" max="13822" width="59.7109375" style="130" customWidth="1"/>
    <col min="13823" max="13823" width="16.28515625" style="130" customWidth="1"/>
    <col min="13824" max="13831" width="9.140625" style="130"/>
    <col min="13832" max="13832" width="13.42578125" style="130" customWidth="1"/>
    <col min="13833" max="14074" width="9.140625" style="130"/>
    <col min="14075" max="14075" width="19.7109375" style="130" customWidth="1"/>
    <col min="14076" max="14076" width="5.42578125" style="130" customWidth="1"/>
    <col min="14077" max="14077" width="41.42578125" style="130" customWidth="1"/>
    <col min="14078" max="14078" width="59.7109375" style="130" customWidth="1"/>
    <col min="14079" max="14079" width="16.28515625" style="130" customWidth="1"/>
    <col min="14080" max="14087" width="9.140625" style="130"/>
    <col min="14088" max="14088" width="13.42578125" style="130" customWidth="1"/>
    <col min="14089" max="14330" width="9.140625" style="130"/>
    <col min="14331" max="14331" width="19.7109375" style="130" customWidth="1"/>
    <col min="14332" max="14332" width="5.42578125" style="130" customWidth="1"/>
    <col min="14333" max="14333" width="41.42578125" style="130" customWidth="1"/>
    <col min="14334" max="14334" width="59.7109375" style="130" customWidth="1"/>
    <col min="14335" max="14335" width="16.28515625" style="130" customWidth="1"/>
    <col min="14336" max="14343" width="9.140625" style="130"/>
    <col min="14344" max="14344" width="13.42578125" style="130" customWidth="1"/>
    <col min="14345" max="14586" width="9.140625" style="130"/>
    <col min="14587" max="14587" width="19.7109375" style="130" customWidth="1"/>
    <col min="14588" max="14588" width="5.42578125" style="130" customWidth="1"/>
    <col min="14589" max="14589" width="41.42578125" style="130" customWidth="1"/>
    <col min="14590" max="14590" width="59.7109375" style="130" customWidth="1"/>
    <col min="14591" max="14591" width="16.28515625" style="130" customWidth="1"/>
    <col min="14592" max="14599" width="9.140625" style="130"/>
    <col min="14600" max="14600" width="13.42578125" style="130" customWidth="1"/>
    <col min="14601" max="14842" width="9.140625" style="130"/>
    <col min="14843" max="14843" width="19.7109375" style="130" customWidth="1"/>
    <col min="14844" max="14844" width="5.42578125" style="130" customWidth="1"/>
    <col min="14845" max="14845" width="41.42578125" style="130" customWidth="1"/>
    <col min="14846" max="14846" width="59.7109375" style="130" customWidth="1"/>
    <col min="14847" max="14847" width="16.28515625" style="130" customWidth="1"/>
    <col min="14848" max="14855" width="9.140625" style="130"/>
    <col min="14856" max="14856" width="13.42578125" style="130" customWidth="1"/>
    <col min="14857" max="15098" width="9.140625" style="130"/>
    <col min="15099" max="15099" width="19.7109375" style="130" customWidth="1"/>
    <col min="15100" max="15100" width="5.42578125" style="130" customWidth="1"/>
    <col min="15101" max="15101" width="41.42578125" style="130" customWidth="1"/>
    <col min="15102" max="15102" width="59.7109375" style="130" customWidth="1"/>
    <col min="15103" max="15103" width="16.28515625" style="130" customWidth="1"/>
    <col min="15104" max="15111" width="9.140625" style="130"/>
    <col min="15112" max="15112" width="13.42578125" style="130" customWidth="1"/>
    <col min="15113" max="15354" width="9.140625" style="130"/>
    <col min="15355" max="15355" width="19.7109375" style="130" customWidth="1"/>
    <col min="15356" max="15356" width="5.42578125" style="130" customWidth="1"/>
    <col min="15357" max="15357" width="41.42578125" style="130" customWidth="1"/>
    <col min="15358" max="15358" width="59.7109375" style="130" customWidth="1"/>
    <col min="15359" max="15359" width="16.28515625" style="130" customWidth="1"/>
    <col min="15360" max="15367" width="9.140625" style="130"/>
    <col min="15368" max="15368" width="13.42578125" style="130" customWidth="1"/>
    <col min="15369" max="15610" width="9.140625" style="130"/>
    <col min="15611" max="15611" width="19.7109375" style="130" customWidth="1"/>
    <col min="15612" max="15612" width="5.42578125" style="130" customWidth="1"/>
    <col min="15613" max="15613" width="41.42578125" style="130" customWidth="1"/>
    <col min="15614" max="15614" width="59.7109375" style="130" customWidth="1"/>
    <col min="15615" max="15615" width="16.28515625" style="130" customWidth="1"/>
    <col min="15616" max="15623" width="9.140625" style="130"/>
    <col min="15624" max="15624" width="13.42578125" style="130" customWidth="1"/>
    <col min="15625" max="15866" width="9.140625" style="130"/>
    <col min="15867" max="15867" width="19.7109375" style="130" customWidth="1"/>
    <col min="15868" max="15868" width="5.42578125" style="130" customWidth="1"/>
    <col min="15869" max="15869" width="41.42578125" style="130" customWidth="1"/>
    <col min="15870" max="15870" width="59.7109375" style="130" customWidth="1"/>
    <col min="15871" max="15871" width="16.28515625" style="130" customWidth="1"/>
    <col min="15872" max="15879" width="9.140625" style="130"/>
    <col min="15880" max="15880" width="13.42578125" style="130" customWidth="1"/>
    <col min="15881" max="16122" width="9.140625" style="130"/>
    <col min="16123" max="16123" width="19.7109375" style="130" customWidth="1"/>
    <col min="16124" max="16124" width="5.42578125" style="130" customWidth="1"/>
    <col min="16125" max="16125" width="41.42578125" style="130" customWidth="1"/>
    <col min="16126" max="16126" width="59.7109375" style="130" customWidth="1"/>
    <col min="16127" max="16127" width="16.28515625" style="130" customWidth="1"/>
    <col min="16128" max="16135" width="9.140625" style="130"/>
    <col min="16136" max="16136" width="13.42578125" style="130" customWidth="1"/>
    <col min="16137" max="16384" width="9.140625" style="130"/>
  </cols>
  <sheetData>
    <row r="1" spans="1:32" s="1" customFormat="1" ht="22.5" customHeight="1" x14ac:dyDescent="0.2">
      <c r="A1" s="273" t="s">
        <v>0</v>
      </c>
      <c r="B1" s="221" t="s">
        <v>1</v>
      </c>
      <c r="C1" s="223" t="s">
        <v>2</v>
      </c>
      <c r="D1" s="224"/>
      <c r="E1" s="150" t="s">
        <v>3</v>
      </c>
      <c r="F1" s="225" t="s">
        <v>4</v>
      </c>
      <c r="G1" s="225" t="s">
        <v>5</v>
      </c>
      <c r="H1" s="211" t="s">
        <v>6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s="3" customFormat="1" ht="26.25" customHeight="1" thickBot="1" x14ac:dyDescent="0.25">
      <c r="A2" s="274"/>
      <c r="B2" s="222"/>
      <c r="C2" s="2" t="s">
        <v>7</v>
      </c>
      <c r="D2" s="2" t="s">
        <v>8</v>
      </c>
      <c r="E2" s="151" t="s">
        <v>9</v>
      </c>
      <c r="F2" s="226"/>
      <c r="G2" s="226"/>
      <c r="H2" s="2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6.5" thickTop="1" x14ac:dyDescent="0.25">
      <c r="A3" s="127" t="s">
        <v>335</v>
      </c>
      <c r="B3" s="128" t="s">
        <v>10</v>
      </c>
      <c r="C3" s="144" t="s">
        <v>86</v>
      </c>
      <c r="D3" s="144" t="s">
        <v>87</v>
      </c>
      <c r="E3" s="152">
        <v>6734</v>
      </c>
      <c r="F3" s="86" t="s">
        <v>13</v>
      </c>
      <c r="G3" s="107">
        <v>5213</v>
      </c>
      <c r="H3" s="147">
        <v>27835090</v>
      </c>
    </row>
    <row r="4" spans="1:32" ht="15.75" x14ac:dyDescent="0.25">
      <c r="A4" s="127" t="s">
        <v>315</v>
      </c>
      <c r="B4" s="131" t="s">
        <v>10</v>
      </c>
      <c r="C4" s="86" t="s">
        <v>44</v>
      </c>
      <c r="D4" s="18" t="s">
        <v>45</v>
      </c>
      <c r="E4" s="153">
        <v>18612</v>
      </c>
      <c r="F4" s="82" t="s">
        <v>13</v>
      </c>
      <c r="G4" s="83">
        <v>5213</v>
      </c>
      <c r="H4" s="31">
        <v>62509934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</row>
    <row r="5" spans="1:32" ht="15.75" x14ac:dyDescent="0.25">
      <c r="A5" s="127" t="s">
        <v>327</v>
      </c>
      <c r="B5" s="131" t="s">
        <v>10</v>
      </c>
      <c r="C5" s="82" t="s">
        <v>70</v>
      </c>
      <c r="D5" s="86" t="s">
        <v>71</v>
      </c>
      <c r="E5" s="153">
        <v>18960</v>
      </c>
      <c r="F5" s="82" t="s">
        <v>13</v>
      </c>
      <c r="G5" s="83">
        <v>5213</v>
      </c>
      <c r="H5" s="31">
        <v>15502546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</row>
    <row r="6" spans="1:32" ht="15.75" x14ac:dyDescent="0.25">
      <c r="A6" s="127" t="s">
        <v>369</v>
      </c>
      <c r="B6" s="132" t="s">
        <v>94</v>
      </c>
      <c r="C6" s="86" t="s">
        <v>147</v>
      </c>
      <c r="D6" s="18" t="s">
        <v>148</v>
      </c>
      <c r="E6" s="154">
        <v>25000</v>
      </c>
      <c r="F6" s="82" t="s">
        <v>13</v>
      </c>
      <c r="G6" s="104">
        <v>5212</v>
      </c>
      <c r="H6" s="84">
        <v>71572325</v>
      </c>
    </row>
    <row r="7" spans="1:32" ht="15.75" x14ac:dyDescent="0.25">
      <c r="A7" s="127" t="s">
        <v>370</v>
      </c>
      <c r="B7" s="132" t="s">
        <v>94</v>
      </c>
      <c r="C7" s="82" t="s">
        <v>147</v>
      </c>
      <c r="D7" s="86" t="s">
        <v>149</v>
      </c>
      <c r="E7" s="154">
        <v>25000</v>
      </c>
      <c r="F7" s="82" t="s">
        <v>13</v>
      </c>
      <c r="G7" s="108">
        <v>5212</v>
      </c>
      <c r="H7" s="84">
        <v>71572325</v>
      </c>
    </row>
    <row r="8" spans="1:32" ht="15.75" x14ac:dyDescent="0.25">
      <c r="A8" s="127" t="s">
        <v>334</v>
      </c>
      <c r="B8" s="131" t="s">
        <v>10</v>
      </c>
      <c r="C8" s="82" t="s">
        <v>84</v>
      </c>
      <c r="D8" s="86" t="s">
        <v>85</v>
      </c>
      <c r="E8" s="153">
        <v>31212</v>
      </c>
      <c r="F8" s="82" t="s">
        <v>13</v>
      </c>
      <c r="G8" s="83">
        <v>5213</v>
      </c>
      <c r="H8" s="84">
        <v>25551132</v>
      </c>
    </row>
    <row r="9" spans="1:32" ht="15.75" x14ac:dyDescent="0.25">
      <c r="A9" s="127" t="s">
        <v>299</v>
      </c>
      <c r="B9" s="131" t="s">
        <v>10</v>
      </c>
      <c r="C9" s="26" t="s">
        <v>11</v>
      </c>
      <c r="D9" s="17" t="s">
        <v>12</v>
      </c>
      <c r="E9" s="153">
        <v>33367</v>
      </c>
      <c r="F9" s="82" t="s">
        <v>13</v>
      </c>
      <c r="G9" s="83">
        <v>5213</v>
      </c>
      <c r="H9" s="31">
        <v>15061370</v>
      </c>
    </row>
    <row r="10" spans="1:32" ht="15.75" x14ac:dyDescent="0.25">
      <c r="A10" s="127" t="s">
        <v>326</v>
      </c>
      <c r="B10" s="131" t="s">
        <v>10</v>
      </c>
      <c r="C10" s="82" t="s">
        <v>68</v>
      </c>
      <c r="D10" s="86" t="s">
        <v>69</v>
      </c>
      <c r="E10" s="153">
        <v>42012</v>
      </c>
      <c r="F10" s="82" t="s">
        <v>13</v>
      </c>
      <c r="G10" s="83">
        <v>5221</v>
      </c>
      <c r="H10" s="31">
        <v>25761382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</row>
    <row r="11" spans="1:32" ht="15.75" x14ac:dyDescent="0.25">
      <c r="A11" s="127" t="s">
        <v>355</v>
      </c>
      <c r="B11" s="132" t="s">
        <v>94</v>
      </c>
      <c r="C11" s="82" t="s">
        <v>122</v>
      </c>
      <c r="D11" s="18" t="s">
        <v>123</v>
      </c>
      <c r="E11" s="154">
        <v>50000</v>
      </c>
      <c r="F11" s="82" t="s">
        <v>13</v>
      </c>
      <c r="G11" s="83">
        <v>5213</v>
      </c>
      <c r="H11" s="84">
        <v>61503240</v>
      </c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</row>
    <row r="12" spans="1:32" ht="15.75" x14ac:dyDescent="0.25">
      <c r="A12" s="127" t="s">
        <v>357</v>
      </c>
      <c r="B12" s="132" t="s">
        <v>94</v>
      </c>
      <c r="C12" s="82" t="s">
        <v>126</v>
      </c>
      <c r="D12" s="18" t="s">
        <v>127</v>
      </c>
      <c r="E12" s="154">
        <v>50000</v>
      </c>
      <c r="F12" s="82" t="s">
        <v>13</v>
      </c>
      <c r="G12" s="83">
        <v>5222</v>
      </c>
      <c r="H12" s="84">
        <v>44991771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</row>
    <row r="13" spans="1:32" ht="15.75" x14ac:dyDescent="0.25">
      <c r="A13" s="127" t="s">
        <v>358</v>
      </c>
      <c r="B13" s="132" t="s">
        <v>94</v>
      </c>
      <c r="C13" s="82" t="s">
        <v>126</v>
      </c>
      <c r="D13" s="18" t="s">
        <v>128</v>
      </c>
      <c r="E13" s="154">
        <v>50000</v>
      </c>
      <c r="F13" s="82" t="s">
        <v>13</v>
      </c>
      <c r="G13" s="83">
        <v>5222</v>
      </c>
      <c r="H13" s="84">
        <v>44991771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</row>
    <row r="14" spans="1:32" ht="15.75" x14ac:dyDescent="0.25">
      <c r="A14" s="127" t="s">
        <v>359</v>
      </c>
      <c r="B14" s="132" t="s">
        <v>94</v>
      </c>
      <c r="C14" s="82" t="s">
        <v>126</v>
      </c>
      <c r="D14" s="18" t="s">
        <v>129</v>
      </c>
      <c r="E14" s="154">
        <v>50000</v>
      </c>
      <c r="F14" s="82" t="s">
        <v>13</v>
      </c>
      <c r="G14" s="83">
        <v>5222</v>
      </c>
      <c r="H14" s="84">
        <v>44991771</v>
      </c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</row>
    <row r="15" spans="1:32" ht="15.75" x14ac:dyDescent="0.25">
      <c r="A15" s="127" t="s">
        <v>361</v>
      </c>
      <c r="B15" s="132" t="s">
        <v>94</v>
      </c>
      <c r="C15" s="23" t="s">
        <v>132</v>
      </c>
      <c r="D15" s="22" t="s">
        <v>133</v>
      </c>
      <c r="E15" s="155">
        <v>50000</v>
      </c>
      <c r="F15" s="82" t="s">
        <v>13</v>
      </c>
      <c r="G15" s="83">
        <v>5222</v>
      </c>
      <c r="H15" s="84" t="s">
        <v>134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</row>
    <row r="16" spans="1:32" ht="15.75" x14ac:dyDescent="0.25">
      <c r="A16" s="127" t="s">
        <v>363</v>
      </c>
      <c r="B16" s="132" t="s">
        <v>94</v>
      </c>
      <c r="C16" s="82" t="s">
        <v>137</v>
      </c>
      <c r="D16" s="18" t="s">
        <v>138</v>
      </c>
      <c r="E16" s="154">
        <v>50000</v>
      </c>
      <c r="F16" s="82" t="s">
        <v>13</v>
      </c>
      <c r="G16" s="72">
        <v>5222</v>
      </c>
      <c r="H16" s="84">
        <v>18631584</v>
      </c>
    </row>
    <row r="17" spans="1:32" ht="15.75" x14ac:dyDescent="0.25">
      <c r="A17" s="127" t="s">
        <v>371</v>
      </c>
      <c r="B17" s="132" t="s">
        <v>94</v>
      </c>
      <c r="C17" s="82" t="s">
        <v>150</v>
      </c>
      <c r="D17" s="86" t="s">
        <v>151</v>
      </c>
      <c r="E17" s="154">
        <v>50000</v>
      </c>
      <c r="F17" s="82" t="s">
        <v>13</v>
      </c>
      <c r="G17" s="72">
        <v>5222</v>
      </c>
      <c r="H17" s="84" t="s">
        <v>152</v>
      </c>
    </row>
    <row r="18" spans="1:32" ht="15.75" x14ac:dyDescent="0.25">
      <c r="A18" s="127" t="s">
        <v>328</v>
      </c>
      <c r="B18" s="131" t="s">
        <v>10</v>
      </c>
      <c r="C18" s="82" t="s">
        <v>72</v>
      </c>
      <c r="D18" s="86" t="s">
        <v>73</v>
      </c>
      <c r="E18" s="153">
        <v>56160</v>
      </c>
      <c r="F18" s="82" t="s">
        <v>13</v>
      </c>
      <c r="G18" s="83">
        <v>5213</v>
      </c>
      <c r="H18" s="31">
        <v>25085247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</row>
    <row r="19" spans="1:32" ht="15.75" x14ac:dyDescent="0.25">
      <c r="A19" s="127" t="s">
        <v>321</v>
      </c>
      <c r="B19" s="131" t="s">
        <v>10</v>
      </c>
      <c r="C19" s="82" t="s">
        <v>58</v>
      </c>
      <c r="D19" s="18" t="s">
        <v>59</v>
      </c>
      <c r="E19" s="153">
        <v>62844</v>
      </c>
      <c r="F19" s="82" t="s">
        <v>13</v>
      </c>
      <c r="G19" s="83">
        <v>5213</v>
      </c>
      <c r="H19" s="31">
        <v>25876163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</row>
    <row r="20" spans="1:32" ht="15.75" x14ac:dyDescent="0.25">
      <c r="A20" s="127" t="s">
        <v>427</v>
      </c>
      <c r="B20" s="131" t="s">
        <v>244</v>
      </c>
      <c r="C20" s="23" t="s">
        <v>254</v>
      </c>
      <c r="D20" s="18" t="s">
        <v>255</v>
      </c>
      <c r="E20" s="156">
        <v>69000</v>
      </c>
      <c r="F20" s="82" t="s">
        <v>239</v>
      </c>
      <c r="G20" s="72">
        <v>6341</v>
      </c>
      <c r="H20" s="33" t="s">
        <v>256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</row>
    <row r="21" spans="1:32" ht="15.75" x14ac:dyDescent="0.25">
      <c r="A21" s="127" t="s">
        <v>337</v>
      </c>
      <c r="B21" s="131" t="s">
        <v>10</v>
      </c>
      <c r="C21" s="82" t="s">
        <v>90</v>
      </c>
      <c r="D21" s="86" t="s">
        <v>91</v>
      </c>
      <c r="E21" s="153">
        <v>71473</v>
      </c>
      <c r="F21" s="82" t="s">
        <v>13</v>
      </c>
      <c r="G21" s="83">
        <v>5221</v>
      </c>
      <c r="H21" s="84">
        <v>27522059</v>
      </c>
    </row>
    <row r="22" spans="1:32" ht="15.75" x14ac:dyDescent="0.25">
      <c r="A22" s="127" t="s">
        <v>322</v>
      </c>
      <c r="B22" s="131" t="s">
        <v>10</v>
      </c>
      <c r="C22" s="82" t="s">
        <v>60</v>
      </c>
      <c r="D22" s="18" t="s">
        <v>61</v>
      </c>
      <c r="E22" s="153">
        <v>76472</v>
      </c>
      <c r="F22" s="82" t="s">
        <v>13</v>
      </c>
      <c r="G22" s="83">
        <v>5213</v>
      </c>
      <c r="H22" s="31">
        <v>28344863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</row>
    <row r="23" spans="1:32" ht="15.75" x14ac:dyDescent="0.25">
      <c r="A23" s="127" t="s">
        <v>310</v>
      </c>
      <c r="B23" s="131" t="s">
        <v>10</v>
      </c>
      <c r="C23" s="82" t="s">
        <v>34</v>
      </c>
      <c r="D23" s="18" t="s">
        <v>35</v>
      </c>
      <c r="E23" s="153">
        <v>77640</v>
      </c>
      <c r="F23" s="82" t="s">
        <v>13</v>
      </c>
      <c r="G23" s="83">
        <v>5212</v>
      </c>
      <c r="H23" s="31">
        <v>48389901</v>
      </c>
    </row>
    <row r="24" spans="1:32" ht="15.75" x14ac:dyDescent="0.25">
      <c r="A24" s="127" t="s">
        <v>325</v>
      </c>
      <c r="B24" s="131" t="s">
        <v>10</v>
      </c>
      <c r="C24" s="82" t="s">
        <v>66</v>
      </c>
      <c r="D24" s="86" t="s">
        <v>67</v>
      </c>
      <c r="E24" s="153">
        <v>81850</v>
      </c>
      <c r="F24" s="82" t="s">
        <v>13</v>
      </c>
      <c r="G24" s="83">
        <v>5213</v>
      </c>
      <c r="H24" s="31">
        <v>27797431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</row>
    <row r="25" spans="1:32" ht="15.75" x14ac:dyDescent="0.25">
      <c r="A25" s="127" t="s">
        <v>305</v>
      </c>
      <c r="B25" s="131" t="s">
        <v>10</v>
      </c>
      <c r="C25" s="82" t="s">
        <v>18</v>
      </c>
      <c r="D25" s="18" t="s">
        <v>25</v>
      </c>
      <c r="E25" s="153">
        <v>87546</v>
      </c>
      <c r="F25" s="82" t="s">
        <v>13</v>
      </c>
      <c r="G25" s="83">
        <v>5213</v>
      </c>
      <c r="H25" s="31">
        <v>26896982</v>
      </c>
    </row>
    <row r="26" spans="1:32" ht="15.75" x14ac:dyDescent="0.25">
      <c r="A26" s="127" t="s">
        <v>308</v>
      </c>
      <c r="B26" s="131" t="s">
        <v>10</v>
      </c>
      <c r="C26" s="82" t="s">
        <v>30</v>
      </c>
      <c r="D26" s="18" t="s">
        <v>31</v>
      </c>
      <c r="E26" s="153">
        <v>88980</v>
      </c>
      <c r="F26" s="82" t="s">
        <v>13</v>
      </c>
      <c r="G26" s="83">
        <v>5212</v>
      </c>
      <c r="H26" s="31">
        <v>13509071</v>
      </c>
    </row>
    <row r="27" spans="1:32" ht="15.75" x14ac:dyDescent="0.25">
      <c r="A27" s="127" t="s">
        <v>395</v>
      </c>
      <c r="B27" s="131" t="s">
        <v>169</v>
      </c>
      <c r="C27" s="25" t="s">
        <v>192</v>
      </c>
      <c r="D27" s="25" t="s">
        <v>193</v>
      </c>
      <c r="E27" s="157">
        <v>90000</v>
      </c>
      <c r="F27" s="82" t="s">
        <v>13</v>
      </c>
      <c r="G27" s="83">
        <v>5213</v>
      </c>
      <c r="H27" s="31">
        <v>29054672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</row>
    <row r="28" spans="1:32" ht="15.75" x14ac:dyDescent="0.25">
      <c r="A28" s="127" t="s">
        <v>412</v>
      </c>
      <c r="B28" s="131" t="s">
        <v>169</v>
      </c>
      <c r="C28" s="25" t="s">
        <v>218</v>
      </c>
      <c r="D28" s="25" t="s">
        <v>219</v>
      </c>
      <c r="E28" s="157">
        <v>90000</v>
      </c>
      <c r="F28" s="82" t="s">
        <v>13</v>
      </c>
      <c r="G28" s="83">
        <v>5212</v>
      </c>
      <c r="H28" s="31">
        <v>12039888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</row>
    <row r="29" spans="1:32" ht="15.75" x14ac:dyDescent="0.25">
      <c r="A29" s="127" t="s">
        <v>302</v>
      </c>
      <c r="B29" s="131" t="s">
        <v>10</v>
      </c>
      <c r="C29" s="19" t="s">
        <v>18</v>
      </c>
      <c r="D29" s="19" t="s">
        <v>19</v>
      </c>
      <c r="E29" s="153">
        <v>92568</v>
      </c>
      <c r="F29" s="82" t="s">
        <v>13</v>
      </c>
      <c r="G29" s="83">
        <v>5213</v>
      </c>
      <c r="H29" s="31">
        <v>26896982</v>
      </c>
    </row>
    <row r="30" spans="1:32" ht="15.75" x14ac:dyDescent="0.25">
      <c r="A30" s="127" t="s">
        <v>319</v>
      </c>
      <c r="B30" s="131" t="s">
        <v>10</v>
      </c>
      <c r="C30" s="82" t="s">
        <v>53</v>
      </c>
      <c r="D30" s="19" t="s">
        <v>54</v>
      </c>
      <c r="E30" s="153">
        <v>96060</v>
      </c>
      <c r="F30" s="82" t="s">
        <v>13</v>
      </c>
      <c r="G30" s="83">
        <v>5213</v>
      </c>
      <c r="H30" s="31">
        <v>25006754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</row>
    <row r="31" spans="1:32" ht="15.75" x14ac:dyDescent="0.25">
      <c r="A31" s="127" t="s">
        <v>314</v>
      </c>
      <c r="B31" s="131" t="s">
        <v>10</v>
      </c>
      <c r="C31" s="82" t="s">
        <v>42</v>
      </c>
      <c r="D31" s="19" t="s">
        <v>43</v>
      </c>
      <c r="E31" s="153">
        <v>96180</v>
      </c>
      <c r="F31" s="82" t="s">
        <v>13</v>
      </c>
      <c r="G31" s="83">
        <v>5213</v>
      </c>
      <c r="H31" s="31">
        <v>18824307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</row>
    <row r="32" spans="1:32" ht="15.75" x14ac:dyDescent="0.25">
      <c r="A32" s="127" t="s">
        <v>303</v>
      </c>
      <c r="B32" s="131" t="s">
        <v>10</v>
      </c>
      <c r="C32" s="82" t="s">
        <v>20</v>
      </c>
      <c r="D32" s="19" t="s">
        <v>21</v>
      </c>
      <c r="E32" s="153">
        <v>98484</v>
      </c>
      <c r="F32" s="82" t="s">
        <v>13</v>
      </c>
      <c r="G32" s="83">
        <v>5321</v>
      </c>
      <c r="H32" s="31" t="s">
        <v>22</v>
      </c>
    </row>
    <row r="33" spans="1:32" ht="15.75" x14ac:dyDescent="0.25">
      <c r="A33" s="127" t="s">
        <v>300</v>
      </c>
      <c r="B33" s="131" t="s">
        <v>10</v>
      </c>
      <c r="C33" s="26" t="s">
        <v>14</v>
      </c>
      <c r="D33" s="26" t="s">
        <v>15</v>
      </c>
      <c r="E33" s="153">
        <v>99720</v>
      </c>
      <c r="F33" s="82" t="s">
        <v>13</v>
      </c>
      <c r="G33" s="83">
        <v>5212</v>
      </c>
      <c r="H33" s="31">
        <v>12745448</v>
      </c>
    </row>
    <row r="34" spans="1:32" ht="15.75" x14ac:dyDescent="0.25">
      <c r="A34" s="127" t="s">
        <v>356</v>
      </c>
      <c r="B34" s="132" t="s">
        <v>94</v>
      </c>
      <c r="C34" s="82" t="s">
        <v>124</v>
      </c>
      <c r="D34" s="19" t="s">
        <v>125</v>
      </c>
      <c r="E34" s="154">
        <v>100000</v>
      </c>
      <c r="F34" s="82" t="s">
        <v>13</v>
      </c>
      <c r="G34" s="83">
        <v>5221</v>
      </c>
      <c r="H34" s="84">
        <v>27172392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</row>
    <row r="35" spans="1:32" ht="15.75" x14ac:dyDescent="0.25">
      <c r="A35" s="127" t="s">
        <v>364</v>
      </c>
      <c r="B35" s="132" t="s">
        <v>94</v>
      </c>
      <c r="C35" s="23" t="s">
        <v>139</v>
      </c>
      <c r="D35" s="23" t="s">
        <v>140</v>
      </c>
      <c r="E35" s="156">
        <v>100000</v>
      </c>
      <c r="F35" s="82" t="s">
        <v>13</v>
      </c>
      <c r="G35" s="83">
        <v>5213</v>
      </c>
      <c r="H35" s="31">
        <v>27066096</v>
      </c>
    </row>
    <row r="36" spans="1:32" ht="15.75" x14ac:dyDescent="0.25">
      <c r="A36" s="127" t="s">
        <v>366</v>
      </c>
      <c r="B36" s="132" t="s">
        <v>94</v>
      </c>
      <c r="C36" s="23" t="s">
        <v>141</v>
      </c>
      <c r="D36" s="23" t="s">
        <v>143</v>
      </c>
      <c r="E36" s="156">
        <v>100000</v>
      </c>
      <c r="F36" s="82" t="s">
        <v>13</v>
      </c>
      <c r="G36" s="83">
        <v>5213</v>
      </c>
      <c r="H36" s="31">
        <v>28473311</v>
      </c>
    </row>
    <row r="37" spans="1:32" ht="15.75" x14ac:dyDescent="0.25">
      <c r="A37" s="127" t="s">
        <v>372</v>
      </c>
      <c r="B37" s="132" t="s">
        <v>94</v>
      </c>
      <c r="C37" s="82" t="s">
        <v>153</v>
      </c>
      <c r="D37" s="82" t="s">
        <v>154</v>
      </c>
      <c r="E37" s="154">
        <v>100000</v>
      </c>
      <c r="F37" s="82" t="s">
        <v>13</v>
      </c>
      <c r="G37" s="83">
        <v>5213</v>
      </c>
      <c r="H37" s="84">
        <v>29266980</v>
      </c>
    </row>
    <row r="38" spans="1:32" ht="15.75" x14ac:dyDescent="0.25">
      <c r="A38" s="127" t="s">
        <v>373</v>
      </c>
      <c r="B38" s="132" t="s">
        <v>94</v>
      </c>
      <c r="C38" s="23" t="s">
        <v>155</v>
      </c>
      <c r="D38" s="23" t="s">
        <v>156</v>
      </c>
      <c r="E38" s="155">
        <v>100000</v>
      </c>
      <c r="F38" s="82" t="s">
        <v>13</v>
      </c>
      <c r="G38" s="83">
        <v>5213</v>
      </c>
      <c r="H38" s="84" t="s">
        <v>157</v>
      </c>
    </row>
    <row r="39" spans="1:32" ht="15.75" x14ac:dyDescent="0.25">
      <c r="A39" s="127" t="s">
        <v>375</v>
      </c>
      <c r="B39" s="132" t="s">
        <v>94</v>
      </c>
      <c r="C39" s="82" t="s">
        <v>115</v>
      </c>
      <c r="D39" s="82" t="s">
        <v>160</v>
      </c>
      <c r="E39" s="154">
        <v>100000</v>
      </c>
      <c r="F39" s="82" t="s">
        <v>13</v>
      </c>
      <c r="G39" s="72">
        <v>5222</v>
      </c>
      <c r="H39" s="84">
        <v>48548774</v>
      </c>
    </row>
    <row r="40" spans="1:32" ht="15.75" x14ac:dyDescent="0.25">
      <c r="A40" s="127" t="s">
        <v>378</v>
      </c>
      <c r="B40" s="132" t="s">
        <v>94</v>
      </c>
      <c r="C40" s="23" t="s">
        <v>141</v>
      </c>
      <c r="D40" s="19" t="s">
        <v>165</v>
      </c>
      <c r="E40" s="155">
        <v>100000</v>
      </c>
      <c r="F40" s="82" t="s">
        <v>13</v>
      </c>
      <c r="G40" s="83">
        <v>5213</v>
      </c>
      <c r="H40" s="84" t="s">
        <v>166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1:32" ht="15.75" x14ac:dyDescent="0.25">
      <c r="A41" s="127" t="s">
        <v>382</v>
      </c>
      <c r="B41" s="131" t="s">
        <v>169</v>
      </c>
      <c r="C41" s="23" t="s">
        <v>16</v>
      </c>
      <c r="D41" s="19" t="s">
        <v>172</v>
      </c>
      <c r="E41" s="156">
        <v>100000</v>
      </c>
      <c r="F41" s="82" t="s">
        <v>13</v>
      </c>
      <c r="G41" s="83">
        <v>5212</v>
      </c>
      <c r="H41" s="31">
        <v>15240541</v>
      </c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1:32" ht="15.75" x14ac:dyDescent="0.25">
      <c r="A42" s="127" t="s">
        <v>392</v>
      </c>
      <c r="B42" s="131" t="s">
        <v>169</v>
      </c>
      <c r="C42" s="23" t="s">
        <v>186</v>
      </c>
      <c r="D42" s="19" t="s">
        <v>188</v>
      </c>
      <c r="E42" s="156">
        <v>100000</v>
      </c>
      <c r="F42" s="82" t="s">
        <v>13</v>
      </c>
      <c r="G42" s="83">
        <v>5213</v>
      </c>
      <c r="H42" s="31">
        <v>64576582</v>
      </c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</row>
    <row r="43" spans="1:32" s="134" customFormat="1" ht="15.75" x14ac:dyDescent="0.25">
      <c r="A43" s="127" t="s">
        <v>394</v>
      </c>
      <c r="B43" s="131" t="s">
        <v>169</v>
      </c>
      <c r="C43" s="25" t="s">
        <v>190</v>
      </c>
      <c r="D43" s="25" t="s">
        <v>191</v>
      </c>
      <c r="E43" s="158">
        <v>100000</v>
      </c>
      <c r="F43" s="82" t="s">
        <v>13</v>
      </c>
      <c r="G43" s="83">
        <v>5213</v>
      </c>
      <c r="H43" s="31">
        <v>47307218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</row>
    <row r="44" spans="1:32" s="134" customFormat="1" ht="15.75" x14ac:dyDescent="0.25">
      <c r="A44" s="135" t="s">
        <v>410</v>
      </c>
      <c r="B44" s="131" t="s">
        <v>169</v>
      </c>
      <c r="C44" s="25" t="s">
        <v>68</v>
      </c>
      <c r="D44" s="26" t="s">
        <v>216</v>
      </c>
      <c r="E44" s="158">
        <v>100000</v>
      </c>
      <c r="F44" s="82" t="s">
        <v>13</v>
      </c>
      <c r="G44" s="83">
        <v>5221</v>
      </c>
      <c r="H44" s="31">
        <v>25761382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</row>
    <row r="45" spans="1:32" s="134" customFormat="1" ht="15.75" x14ac:dyDescent="0.25">
      <c r="A45" s="135" t="s">
        <v>413</v>
      </c>
      <c r="B45" s="131" t="s">
        <v>169</v>
      </c>
      <c r="C45" s="23" t="s">
        <v>220</v>
      </c>
      <c r="D45" s="23" t="s">
        <v>221</v>
      </c>
      <c r="E45" s="159">
        <v>100000</v>
      </c>
      <c r="F45" s="82" t="s">
        <v>13</v>
      </c>
      <c r="G45" s="72">
        <v>5222</v>
      </c>
      <c r="H45" s="84">
        <v>65990871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</row>
    <row r="46" spans="1:32" s="134" customFormat="1" ht="15.75" x14ac:dyDescent="0.25">
      <c r="A46" s="135" t="s">
        <v>415</v>
      </c>
      <c r="B46" s="131" t="s">
        <v>223</v>
      </c>
      <c r="C46" s="23" t="s">
        <v>224</v>
      </c>
      <c r="D46" s="23" t="s">
        <v>225</v>
      </c>
      <c r="E46" s="159">
        <v>100000</v>
      </c>
      <c r="F46" s="82" t="s">
        <v>13</v>
      </c>
      <c r="G46" s="72">
        <v>5334</v>
      </c>
      <c r="H46" s="84">
        <v>67985807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</row>
    <row r="47" spans="1:32" s="134" customFormat="1" ht="15.75" x14ac:dyDescent="0.25">
      <c r="A47" s="135" t="s">
        <v>425</v>
      </c>
      <c r="B47" s="131" t="s">
        <v>244</v>
      </c>
      <c r="C47" s="19" t="s">
        <v>248</v>
      </c>
      <c r="D47" s="19" t="s">
        <v>249</v>
      </c>
      <c r="E47" s="160">
        <v>100000</v>
      </c>
      <c r="F47" s="82" t="s">
        <v>239</v>
      </c>
      <c r="G47" s="72">
        <v>6341</v>
      </c>
      <c r="H47" s="84" t="s">
        <v>250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</row>
    <row r="48" spans="1:32" s="134" customFormat="1" ht="15.75" x14ac:dyDescent="0.25">
      <c r="A48" s="135" t="s">
        <v>306</v>
      </c>
      <c r="B48" s="131" t="s">
        <v>10</v>
      </c>
      <c r="C48" s="82" t="s">
        <v>26</v>
      </c>
      <c r="D48" s="19" t="s">
        <v>27</v>
      </c>
      <c r="E48" s="161">
        <v>103020</v>
      </c>
      <c r="F48" s="82" t="s">
        <v>13</v>
      </c>
      <c r="G48" s="83">
        <v>5222</v>
      </c>
      <c r="H48" s="31">
        <v>26612038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</row>
    <row r="49" spans="1:32" s="134" customFormat="1" ht="15.75" x14ac:dyDescent="0.25">
      <c r="A49" s="135" t="s">
        <v>432</v>
      </c>
      <c r="B49" s="131" t="s">
        <v>244</v>
      </c>
      <c r="C49" s="82" t="s">
        <v>269</v>
      </c>
      <c r="D49" s="86" t="s">
        <v>270</v>
      </c>
      <c r="E49" s="160">
        <v>105000</v>
      </c>
      <c r="F49" s="82" t="s">
        <v>239</v>
      </c>
      <c r="G49" s="72">
        <v>6341</v>
      </c>
      <c r="H49" s="84" t="s">
        <v>271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</row>
    <row r="50" spans="1:32" s="134" customFormat="1" ht="15.75" x14ac:dyDescent="0.25">
      <c r="A50" s="135" t="s">
        <v>307</v>
      </c>
      <c r="B50" s="131" t="s">
        <v>10</v>
      </c>
      <c r="C50" s="82" t="s">
        <v>28</v>
      </c>
      <c r="D50" s="18" t="s">
        <v>29</v>
      </c>
      <c r="E50" s="161">
        <v>106188</v>
      </c>
      <c r="F50" s="82" t="s">
        <v>13</v>
      </c>
      <c r="G50" s="83">
        <v>5213</v>
      </c>
      <c r="H50" s="31">
        <v>27535509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</row>
    <row r="51" spans="1:32" s="134" customFormat="1" ht="15.75" x14ac:dyDescent="0.25">
      <c r="A51" s="135" t="s">
        <v>329</v>
      </c>
      <c r="B51" s="131" t="s">
        <v>10</v>
      </c>
      <c r="C51" s="82" t="s">
        <v>74</v>
      </c>
      <c r="D51" s="82" t="s">
        <v>75</v>
      </c>
      <c r="E51" s="161">
        <v>107640</v>
      </c>
      <c r="F51" s="82" t="s">
        <v>13</v>
      </c>
      <c r="G51" s="83">
        <v>5213</v>
      </c>
      <c r="H51" s="84">
        <v>47718374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</row>
    <row r="52" spans="1:32" s="134" customFormat="1" ht="15.75" x14ac:dyDescent="0.25">
      <c r="A52" s="135" t="s">
        <v>313</v>
      </c>
      <c r="B52" s="131" t="s">
        <v>10</v>
      </c>
      <c r="C52" s="82" t="s">
        <v>40</v>
      </c>
      <c r="D52" s="19" t="s">
        <v>41</v>
      </c>
      <c r="E52" s="161">
        <v>108840</v>
      </c>
      <c r="F52" s="82" t="s">
        <v>13</v>
      </c>
      <c r="G52" s="83">
        <v>5213</v>
      </c>
      <c r="H52" s="31">
        <v>25843931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</row>
    <row r="53" spans="1:32" s="134" customFormat="1" ht="15.75" x14ac:dyDescent="0.25">
      <c r="A53" s="135" t="s">
        <v>338</v>
      </c>
      <c r="B53" s="131" t="s">
        <v>10</v>
      </c>
      <c r="C53" s="82" t="s">
        <v>92</v>
      </c>
      <c r="D53" s="82" t="s">
        <v>93</v>
      </c>
      <c r="E53" s="161">
        <v>118500</v>
      </c>
      <c r="F53" s="82" t="s">
        <v>13</v>
      </c>
      <c r="G53" s="83">
        <v>5213</v>
      </c>
      <c r="H53" s="84">
        <v>25323601</v>
      </c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</row>
    <row r="54" spans="1:32" s="134" customFormat="1" ht="15.75" x14ac:dyDescent="0.25">
      <c r="A54" s="135" t="s">
        <v>336</v>
      </c>
      <c r="B54" s="131" t="s">
        <v>10</v>
      </c>
      <c r="C54" s="82" t="s">
        <v>88</v>
      </c>
      <c r="D54" s="82" t="s">
        <v>89</v>
      </c>
      <c r="E54" s="161">
        <v>118752</v>
      </c>
      <c r="F54" s="82" t="s">
        <v>13</v>
      </c>
      <c r="G54" s="83">
        <v>5213</v>
      </c>
      <c r="H54" s="84">
        <v>28062868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</row>
    <row r="55" spans="1:32" s="134" customFormat="1" ht="15.75" x14ac:dyDescent="0.25">
      <c r="A55" s="135" t="s">
        <v>368</v>
      </c>
      <c r="B55" s="132" t="s">
        <v>94</v>
      </c>
      <c r="C55" s="82" t="s">
        <v>68</v>
      </c>
      <c r="D55" s="19" t="s">
        <v>145</v>
      </c>
      <c r="E55" s="160">
        <v>120000</v>
      </c>
      <c r="F55" s="82" t="s">
        <v>13</v>
      </c>
      <c r="G55" s="83">
        <v>5221</v>
      </c>
      <c r="H55" s="84" t="s">
        <v>146</v>
      </c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</row>
    <row r="56" spans="1:32" s="134" customFormat="1" ht="15.75" x14ac:dyDescent="0.25">
      <c r="A56" s="135" t="s">
        <v>342</v>
      </c>
      <c r="B56" s="132" t="s">
        <v>94</v>
      </c>
      <c r="C56" s="82" t="s">
        <v>23</v>
      </c>
      <c r="D56" s="82" t="s">
        <v>98</v>
      </c>
      <c r="E56" s="160">
        <v>130000</v>
      </c>
      <c r="F56" s="82" t="s">
        <v>13</v>
      </c>
      <c r="G56" s="83">
        <v>5213</v>
      </c>
      <c r="H56" s="84">
        <v>45250553</v>
      </c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</row>
    <row r="57" spans="1:32" s="134" customFormat="1" ht="15.75" x14ac:dyDescent="0.25">
      <c r="A57" s="135" t="s">
        <v>397</v>
      </c>
      <c r="B57" s="131" t="s">
        <v>169</v>
      </c>
      <c r="C57" s="25" t="s">
        <v>192</v>
      </c>
      <c r="D57" s="91" t="s">
        <v>196</v>
      </c>
      <c r="E57" s="158">
        <v>130000</v>
      </c>
      <c r="F57" s="82" t="s">
        <v>13</v>
      </c>
      <c r="G57" s="83">
        <v>5213</v>
      </c>
      <c r="H57" s="33" t="s">
        <v>195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</row>
    <row r="58" spans="1:32" s="134" customFormat="1" ht="15.75" x14ac:dyDescent="0.25">
      <c r="A58" s="135" t="s">
        <v>311</v>
      </c>
      <c r="B58" s="131" t="s">
        <v>10</v>
      </c>
      <c r="C58" s="82" t="s">
        <v>36</v>
      </c>
      <c r="D58" s="19" t="s">
        <v>37</v>
      </c>
      <c r="E58" s="161">
        <v>133260</v>
      </c>
      <c r="F58" s="82" t="s">
        <v>13</v>
      </c>
      <c r="G58" s="83">
        <v>5213</v>
      </c>
      <c r="H58" s="31">
        <v>27638472</v>
      </c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</row>
    <row r="59" spans="1:32" s="134" customFormat="1" ht="15.75" x14ac:dyDescent="0.25">
      <c r="A59" s="135" t="s">
        <v>317</v>
      </c>
      <c r="B59" s="131" t="s">
        <v>10</v>
      </c>
      <c r="C59" s="82" t="s">
        <v>49</v>
      </c>
      <c r="D59" s="18" t="s">
        <v>50</v>
      </c>
      <c r="E59" s="161">
        <v>136272</v>
      </c>
      <c r="F59" s="82" t="s">
        <v>13</v>
      </c>
      <c r="G59" s="83">
        <v>5213</v>
      </c>
      <c r="H59" s="31">
        <v>25015516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</row>
    <row r="60" spans="1:32" s="134" customFormat="1" ht="15.75" x14ac:dyDescent="0.25">
      <c r="A60" s="135" t="s">
        <v>324</v>
      </c>
      <c r="B60" s="131" t="s">
        <v>10</v>
      </c>
      <c r="C60" s="82" t="s">
        <v>64</v>
      </c>
      <c r="D60" s="86" t="s">
        <v>65</v>
      </c>
      <c r="E60" s="161">
        <v>138504</v>
      </c>
      <c r="F60" s="82" t="s">
        <v>13</v>
      </c>
      <c r="G60" s="83">
        <v>5221</v>
      </c>
      <c r="H60" s="31">
        <v>26838338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</row>
    <row r="61" spans="1:32" s="134" customFormat="1" ht="15.75" x14ac:dyDescent="0.25">
      <c r="A61" s="135" t="s">
        <v>301</v>
      </c>
      <c r="B61" s="131" t="s">
        <v>10</v>
      </c>
      <c r="C61" s="82" t="s">
        <v>16</v>
      </c>
      <c r="D61" s="18" t="s">
        <v>17</v>
      </c>
      <c r="E61" s="161">
        <v>139620</v>
      </c>
      <c r="F61" s="82" t="s">
        <v>13</v>
      </c>
      <c r="G61" s="83">
        <v>5212</v>
      </c>
      <c r="H61" s="31">
        <v>15240541</v>
      </c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</row>
    <row r="62" spans="1:32" s="134" customFormat="1" ht="15.75" x14ac:dyDescent="0.25">
      <c r="A62" s="135" t="s">
        <v>343</v>
      </c>
      <c r="B62" s="132" t="s">
        <v>94</v>
      </c>
      <c r="C62" s="82" t="s">
        <v>16</v>
      </c>
      <c r="D62" s="18" t="s">
        <v>99</v>
      </c>
      <c r="E62" s="160">
        <v>140000</v>
      </c>
      <c r="F62" s="82" t="s">
        <v>13</v>
      </c>
      <c r="G62" s="83">
        <v>5212</v>
      </c>
      <c r="H62" s="84">
        <v>15240541</v>
      </c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</row>
    <row r="63" spans="1:32" s="134" customFormat="1" ht="15.75" x14ac:dyDescent="0.25">
      <c r="A63" s="135" t="s">
        <v>434</v>
      </c>
      <c r="B63" s="131" t="s">
        <v>244</v>
      </c>
      <c r="C63" s="82" t="s">
        <v>272</v>
      </c>
      <c r="D63" s="86" t="s">
        <v>275</v>
      </c>
      <c r="E63" s="160">
        <v>140000</v>
      </c>
      <c r="F63" s="82" t="s">
        <v>239</v>
      </c>
      <c r="G63" s="72">
        <v>6341</v>
      </c>
      <c r="H63" s="84" t="s">
        <v>274</v>
      </c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</row>
    <row r="64" spans="1:32" s="134" customFormat="1" ht="15.75" x14ac:dyDescent="0.25">
      <c r="A64" s="135" t="s">
        <v>316</v>
      </c>
      <c r="B64" s="131" t="s">
        <v>10</v>
      </c>
      <c r="C64" s="82" t="s">
        <v>46</v>
      </c>
      <c r="D64" s="18" t="s">
        <v>47</v>
      </c>
      <c r="E64" s="161">
        <v>142800</v>
      </c>
      <c r="F64" s="82" t="s">
        <v>13</v>
      </c>
      <c r="G64" s="83">
        <v>5321</v>
      </c>
      <c r="H64" s="31" t="s">
        <v>48</v>
      </c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</row>
    <row r="65" spans="1:32" s="134" customFormat="1" ht="15.75" x14ac:dyDescent="0.25">
      <c r="A65" s="135" t="s">
        <v>332</v>
      </c>
      <c r="B65" s="131" t="s">
        <v>10</v>
      </c>
      <c r="C65" s="82" t="s">
        <v>80</v>
      </c>
      <c r="D65" s="86" t="s">
        <v>81</v>
      </c>
      <c r="E65" s="161">
        <v>144324</v>
      </c>
      <c r="F65" s="82" t="s">
        <v>13</v>
      </c>
      <c r="G65" s="83">
        <v>5213</v>
      </c>
      <c r="H65" s="84">
        <v>44267576</v>
      </c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</row>
    <row r="66" spans="1:32" ht="15.75" x14ac:dyDescent="0.25">
      <c r="A66" s="135" t="s">
        <v>323</v>
      </c>
      <c r="B66" s="131" t="s">
        <v>10</v>
      </c>
      <c r="C66" s="82" t="s">
        <v>62</v>
      </c>
      <c r="D66" s="82" t="s">
        <v>63</v>
      </c>
      <c r="E66" s="161">
        <v>145032</v>
      </c>
      <c r="F66" s="82" t="s">
        <v>13</v>
      </c>
      <c r="G66" s="83">
        <v>5213</v>
      </c>
      <c r="H66" s="31">
        <v>61503240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</row>
    <row r="67" spans="1:32" ht="15.75" x14ac:dyDescent="0.25">
      <c r="A67" s="135" t="s">
        <v>318</v>
      </c>
      <c r="B67" s="131" t="s">
        <v>10</v>
      </c>
      <c r="C67" s="82" t="s">
        <v>51</v>
      </c>
      <c r="D67" s="19" t="s">
        <v>52</v>
      </c>
      <c r="E67" s="161">
        <v>145200</v>
      </c>
      <c r="F67" s="82" t="s">
        <v>13</v>
      </c>
      <c r="G67" s="83">
        <v>5212</v>
      </c>
      <c r="H67" s="31">
        <v>65169000</v>
      </c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</row>
    <row r="68" spans="1:32" ht="15.75" x14ac:dyDescent="0.25">
      <c r="A68" s="135" t="s">
        <v>312</v>
      </c>
      <c r="B68" s="131" t="s">
        <v>10</v>
      </c>
      <c r="C68" s="82" t="s">
        <v>38</v>
      </c>
      <c r="D68" s="19" t="s">
        <v>39</v>
      </c>
      <c r="E68" s="161">
        <v>147000</v>
      </c>
      <c r="F68" s="82" t="s">
        <v>13</v>
      </c>
      <c r="G68" s="83">
        <v>5212</v>
      </c>
      <c r="H68" s="31">
        <v>60312114</v>
      </c>
    </row>
    <row r="69" spans="1:32" ht="15.75" x14ac:dyDescent="0.25">
      <c r="A69" s="135" t="s">
        <v>339</v>
      </c>
      <c r="B69" s="132" t="s">
        <v>94</v>
      </c>
      <c r="C69" s="82" t="s">
        <v>16</v>
      </c>
      <c r="D69" s="82" t="s">
        <v>95</v>
      </c>
      <c r="E69" s="160">
        <v>150000</v>
      </c>
      <c r="F69" s="82" t="s">
        <v>13</v>
      </c>
      <c r="G69" s="83">
        <v>5212</v>
      </c>
      <c r="H69" s="84">
        <v>15240541</v>
      </c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</row>
    <row r="70" spans="1:32" ht="15.75" x14ac:dyDescent="0.25">
      <c r="A70" s="135" t="s">
        <v>352</v>
      </c>
      <c r="B70" s="132" t="s">
        <v>94</v>
      </c>
      <c r="C70" s="82" t="s">
        <v>118</v>
      </c>
      <c r="D70" s="19" t="s">
        <v>119</v>
      </c>
      <c r="E70" s="160">
        <v>150000</v>
      </c>
      <c r="F70" s="82" t="s">
        <v>13</v>
      </c>
      <c r="G70" s="83">
        <v>5213</v>
      </c>
      <c r="H70" s="137">
        <v>26147254</v>
      </c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</row>
    <row r="71" spans="1:32" ht="15.75" x14ac:dyDescent="0.25">
      <c r="A71" s="135" t="s">
        <v>374</v>
      </c>
      <c r="B71" s="132" t="s">
        <v>94</v>
      </c>
      <c r="C71" s="23" t="s">
        <v>158</v>
      </c>
      <c r="D71" s="23" t="s">
        <v>159</v>
      </c>
      <c r="E71" s="162">
        <v>150000</v>
      </c>
      <c r="F71" s="82" t="s">
        <v>13</v>
      </c>
      <c r="G71" s="72">
        <v>5222</v>
      </c>
      <c r="H71" s="31">
        <v>69056391</v>
      </c>
    </row>
    <row r="72" spans="1:32" ht="15.75" x14ac:dyDescent="0.25">
      <c r="A72" s="135" t="s">
        <v>377</v>
      </c>
      <c r="B72" s="132" t="s">
        <v>94</v>
      </c>
      <c r="C72" s="82" t="s">
        <v>163</v>
      </c>
      <c r="D72" s="82" t="s">
        <v>164</v>
      </c>
      <c r="E72" s="160">
        <v>150000</v>
      </c>
      <c r="F72" s="82" t="s">
        <v>13</v>
      </c>
      <c r="G72" s="83">
        <v>5213</v>
      </c>
      <c r="H72" s="84">
        <v>26714949</v>
      </c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</row>
    <row r="73" spans="1:32" ht="15.75" x14ac:dyDescent="0.25">
      <c r="A73" s="135" t="s">
        <v>379</v>
      </c>
      <c r="B73" s="132" t="s">
        <v>94</v>
      </c>
      <c r="C73" s="23" t="s">
        <v>150</v>
      </c>
      <c r="D73" s="23" t="s">
        <v>167</v>
      </c>
      <c r="E73" s="159">
        <v>150000</v>
      </c>
      <c r="F73" s="82" t="s">
        <v>13</v>
      </c>
      <c r="G73" s="72">
        <v>5222</v>
      </c>
      <c r="H73" s="84">
        <v>65401255</v>
      </c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</row>
    <row r="74" spans="1:32" ht="15.75" x14ac:dyDescent="0.25">
      <c r="A74" s="135" t="s">
        <v>380</v>
      </c>
      <c r="B74" s="132" t="s">
        <v>94</v>
      </c>
      <c r="C74" s="23" t="s">
        <v>150</v>
      </c>
      <c r="D74" s="23" t="s">
        <v>168</v>
      </c>
      <c r="E74" s="159">
        <v>150000</v>
      </c>
      <c r="F74" s="82" t="s">
        <v>13</v>
      </c>
      <c r="G74" s="72">
        <v>5222</v>
      </c>
      <c r="H74" s="84">
        <v>65401255</v>
      </c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</row>
    <row r="75" spans="1:32" ht="15.75" x14ac:dyDescent="0.25">
      <c r="A75" s="135" t="s">
        <v>383</v>
      </c>
      <c r="B75" s="131" t="s">
        <v>169</v>
      </c>
      <c r="C75" s="23" t="s">
        <v>173</v>
      </c>
      <c r="D75" s="19" t="s">
        <v>174</v>
      </c>
      <c r="E75" s="162">
        <v>150000</v>
      </c>
      <c r="F75" s="82" t="s">
        <v>13</v>
      </c>
      <c r="G75" s="83">
        <v>5212</v>
      </c>
      <c r="H75" s="31">
        <v>13716069</v>
      </c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</row>
    <row r="76" spans="1:32" ht="15.75" x14ac:dyDescent="0.25">
      <c r="A76" s="135" t="s">
        <v>416</v>
      </c>
      <c r="B76" s="131" t="s">
        <v>223</v>
      </c>
      <c r="C76" s="23" t="s">
        <v>132</v>
      </c>
      <c r="D76" s="23" t="s">
        <v>226</v>
      </c>
      <c r="E76" s="159">
        <v>150000</v>
      </c>
      <c r="F76" s="82" t="s">
        <v>13</v>
      </c>
      <c r="G76" s="83">
        <v>5222</v>
      </c>
      <c r="H76" s="84">
        <v>61383929</v>
      </c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</row>
    <row r="77" spans="1:32" ht="15.75" x14ac:dyDescent="0.25">
      <c r="A77" s="135" t="s">
        <v>390</v>
      </c>
      <c r="B77" s="131" t="s">
        <v>169</v>
      </c>
      <c r="C77" s="91" t="s">
        <v>108</v>
      </c>
      <c r="D77" s="91" t="s">
        <v>184</v>
      </c>
      <c r="E77" s="158">
        <v>160000</v>
      </c>
      <c r="F77" s="82" t="s">
        <v>13</v>
      </c>
      <c r="G77" s="72">
        <v>5222</v>
      </c>
      <c r="H77" s="68" t="s">
        <v>185</v>
      </c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</row>
    <row r="78" spans="1:32" ht="15.75" x14ac:dyDescent="0.25">
      <c r="A78" s="135" t="s">
        <v>396</v>
      </c>
      <c r="B78" s="131" t="s">
        <v>169</v>
      </c>
      <c r="C78" s="25" t="s">
        <v>192</v>
      </c>
      <c r="D78" s="25" t="s">
        <v>194</v>
      </c>
      <c r="E78" s="158">
        <v>160000</v>
      </c>
      <c r="F78" s="82" t="s">
        <v>13</v>
      </c>
      <c r="G78" s="83">
        <v>5213</v>
      </c>
      <c r="H78" s="33" t="s">
        <v>195</v>
      </c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</row>
    <row r="79" spans="1:32" ht="15.75" x14ac:dyDescent="0.25">
      <c r="A79" s="135" t="s">
        <v>433</v>
      </c>
      <c r="B79" s="131" t="s">
        <v>244</v>
      </c>
      <c r="C79" s="82" t="s">
        <v>272</v>
      </c>
      <c r="D79" s="82" t="s">
        <v>273</v>
      </c>
      <c r="E79" s="160">
        <v>160000</v>
      </c>
      <c r="F79" s="82" t="s">
        <v>239</v>
      </c>
      <c r="G79" s="72">
        <v>6341</v>
      </c>
      <c r="H79" s="84" t="s">
        <v>274</v>
      </c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</row>
    <row r="80" spans="1:32" ht="15.75" x14ac:dyDescent="0.25">
      <c r="A80" s="135" t="s">
        <v>362</v>
      </c>
      <c r="B80" s="132" t="s">
        <v>94</v>
      </c>
      <c r="C80" s="82" t="s">
        <v>135</v>
      </c>
      <c r="D80" s="19" t="s">
        <v>136</v>
      </c>
      <c r="E80" s="160">
        <v>180000</v>
      </c>
      <c r="F80" s="82" t="s">
        <v>13</v>
      </c>
      <c r="G80" s="72">
        <v>5222</v>
      </c>
      <c r="H80" s="84">
        <v>69058661</v>
      </c>
    </row>
    <row r="81" spans="1:32" ht="15.75" x14ac:dyDescent="0.25">
      <c r="A81" s="135" t="s">
        <v>384</v>
      </c>
      <c r="B81" s="131" t="s">
        <v>169</v>
      </c>
      <c r="C81" s="23" t="s">
        <v>175</v>
      </c>
      <c r="D81" s="19" t="s">
        <v>176</v>
      </c>
      <c r="E81" s="162">
        <v>180000</v>
      </c>
      <c r="F81" s="82" t="s">
        <v>13</v>
      </c>
      <c r="G81" s="83">
        <v>5213</v>
      </c>
      <c r="H81" s="31">
        <v>27876829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</row>
    <row r="82" spans="1:32" ht="15.75" x14ac:dyDescent="0.25">
      <c r="A82" s="135" t="s">
        <v>333</v>
      </c>
      <c r="B82" s="131" t="s">
        <v>10</v>
      </c>
      <c r="C82" s="82" t="s">
        <v>82</v>
      </c>
      <c r="D82" s="82" t="s">
        <v>83</v>
      </c>
      <c r="E82" s="161">
        <v>194294</v>
      </c>
      <c r="F82" s="82" t="s">
        <v>13</v>
      </c>
      <c r="G82" s="83">
        <v>5213</v>
      </c>
      <c r="H82" s="137">
        <v>28496396</v>
      </c>
    </row>
    <row r="83" spans="1:32" ht="16.5" thickBot="1" x14ac:dyDescent="0.3">
      <c r="A83" s="135" t="s">
        <v>320</v>
      </c>
      <c r="B83" s="131" t="s">
        <v>10</v>
      </c>
      <c r="C83" s="82" t="s">
        <v>55</v>
      </c>
      <c r="D83" s="19" t="s">
        <v>56</v>
      </c>
      <c r="E83" s="161">
        <v>197964</v>
      </c>
      <c r="F83" s="82" t="s">
        <v>13</v>
      </c>
      <c r="G83" s="108">
        <v>5321</v>
      </c>
      <c r="H83" s="31" t="s">
        <v>57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</row>
    <row r="84" spans="1:32" ht="15.75" x14ac:dyDescent="0.25">
      <c r="A84" s="135" t="s">
        <v>345</v>
      </c>
      <c r="B84" s="132" t="s">
        <v>94</v>
      </c>
      <c r="C84" s="23" t="s">
        <v>102</v>
      </c>
      <c r="D84" s="23" t="s">
        <v>103</v>
      </c>
      <c r="E84" s="162">
        <v>200000</v>
      </c>
      <c r="F84" s="82" t="s">
        <v>13</v>
      </c>
      <c r="G84" s="110">
        <v>5222</v>
      </c>
      <c r="H84" s="68" t="s">
        <v>104</v>
      </c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</row>
    <row r="85" spans="1:32" ht="15.75" x14ac:dyDescent="0.25">
      <c r="A85" s="135" t="s">
        <v>348</v>
      </c>
      <c r="B85" s="132" t="s">
        <v>94</v>
      </c>
      <c r="C85" s="23" t="s">
        <v>110</v>
      </c>
      <c r="D85" s="23" t="s">
        <v>111</v>
      </c>
      <c r="E85" s="159">
        <v>200000</v>
      </c>
      <c r="F85" s="82" t="s">
        <v>13</v>
      </c>
      <c r="G85" s="72">
        <v>5213</v>
      </c>
      <c r="H85" s="138" t="s">
        <v>112</v>
      </c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</row>
    <row r="86" spans="1:32" ht="16.5" thickBot="1" x14ac:dyDescent="0.3">
      <c r="A86" s="135" t="s">
        <v>349</v>
      </c>
      <c r="B86" s="132" t="s">
        <v>94</v>
      </c>
      <c r="C86" s="23" t="s">
        <v>113</v>
      </c>
      <c r="D86" s="23" t="s">
        <v>114</v>
      </c>
      <c r="E86" s="162">
        <v>200000</v>
      </c>
      <c r="F86" s="82" t="s">
        <v>13</v>
      </c>
      <c r="G86" s="111">
        <v>5229</v>
      </c>
      <c r="H86" s="31">
        <v>42940974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</row>
    <row r="87" spans="1:32" ht="15.75" x14ac:dyDescent="0.25">
      <c r="A87" s="135" t="s">
        <v>350</v>
      </c>
      <c r="B87" s="132" t="s">
        <v>94</v>
      </c>
      <c r="C87" s="82" t="s">
        <v>115</v>
      </c>
      <c r="D87" s="19" t="s">
        <v>116</v>
      </c>
      <c r="E87" s="160">
        <v>200000</v>
      </c>
      <c r="F87" s="82" t="s">
        <v>13</v>
      </c>
      <c r="G87" s="87">
        <v>5222</v>
      </c>
      <c r="H87" s="84">
        <v>48548774</v>
      </c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</row>
    <row r="88" spans="1:32" ht="15.75" x14ac:dyDescent="0.25">
      <c r="A88" s="135" t="s">
        <v>367</v>
      </c>
      <c r="B88" s="132" t="s">
        <v>94</v>
      </c>
      <c r="C88" s="23" t="s">
        <v>141</v>
      </c>
      <c r="D88" s="23" t="s">
        <v>144</v>
      </c>
      <c r="E88" s="162">
        <v>200000</v>
      </c>
      <c r="F88" s="82" t="s">
        <v>13</v>
      </c>
      <c r="G88" s="83">
        <v>5213</v>
      </c>
      <c r="H88" s="37">
        <v>28473311</v>
      </c>
    </row>
    <row r="89" spans="1:32" ht="15.75" x14ac:dyDescent="0.25">
      <c r="A89" s="135" t="s">
        <v>376</v>
      </c>
      <c r="B89" s="132" t="s">
        <v>94</v>
      </c>
      <c r="C89" s="82" t="s">
        <v>161</v>
      </c>
      <c r="D89" s="86" t="s">
        <v>162</v>
      </c>
      <c r="E89" s="160">
        <v>200000</v>
      </c>
      <c r="F89" s="82" t="s">
        <v>13</v>
      </c>
      <c r="G89" s="83">
        <v>5222</v>
      </c>
      <c r="H89" s="88">
        <v>26612038</v>
      </c>
    </row>
    <row r="90" spans="1:32" ht="15.75" x14ac:dyDescent="0.25">
      <c r="A90" s="135" t="s">
        <v>381</v>
      </c>
      <c r="B90" s="131" t="s">
        <v>169</v>
      </c>
      <c r="C90" s="23" t="s">
        <v>170</v>
      </c>
      <c r="D90" s="19" t="s">
        <v>171</v>
      </c>
      <c r="E90" s="163">
        <v>200000</v>
      </c>
      <c r="F90" s="82" t="s">
        <v>13</v>
      </c>
      <c r="G90" s="83">
        <v>5213</v>
      </c>
      <c r="H90" s="88">
        <v>25863061</v>
      </c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</row>
    <row r="91" spans="1:32" ht="15.75" x14ac:dyDescent="0.25">
      <c r="A91" s="135" t="s">
        <v>389</v>
      </c>
      <c r="B91" s="131" t="s">
        <v>169</v>
      </c>
      <c r="C91" s="23" t="s">
        <v>181</v>
      </c>
      <c r="D91" s="18" t="s">
        <v>182</v>
      </c>
      <c r="E91" s="164">
        <v>200000</v>
      </c>
      <c r="F91" s="82" t="s">
        <v>13</v>
      </c>
      <c r="G91" s="83">
        <v>5213</v>
      </c>
      <c r="H91" s="33" t="s">
        <v>183</v>
      </c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 ht="15.75" x14ac:dyDescent="0.25">
      <c r="A92" s="135" t="s">
        <v>398</v>
      </c>
      <c r="B92" s="131" t="s">
        <v>169</v>
      </c>
      <c r="C92" s="25" t="s">
        <v>122</v>
      </c>
      <c r="D92" s="91" t="s">
        <v>197</v>
      </c>
      <c r="E92" s="158">
        <v>200000</v>
      </c>
      <c r="F92" s="82" t="s">
        <v>13</v>
      </c>
      <c r="G92" s="83">
        <v>5213</v>
      </c>
      <c r="H92" s="33" t="s">
        <v>198</v>
      </c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</row>
    <row r="93" spans="1:32" ht="15.75" x14ac:dyDescent="0.25">
      <c r="A93" s="135" t="s">
        <v>399</v>
      </c>
      <c r="B93" s="131" t="s">
        <v>169</v>
      </c>
      <c r="C93" s="25" t="s">
        <v>122</v>
      </c>
      <c r="D93" s="25" t="s">
        <v>199</v>
      </c>
      <c r="E93" s="158">
        <v>200000</v>
      </c>
      <c r="F93" s="82" t="s">
        <v>13</v>
      </c>
      <c r="G93" s="83">
        <v>5213</v>
      </c>
      <c r="H93" s="31">
        <v>61503240</v>
      </c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</row>
    <row r="94" spans="1:32" ht="15.75" x14ac:dyDescent="0.25">
      <c r="A94" s="135" t="s">
        <v>404</v>
      </c>
      <c r="B94" s="131" t="s">
        <v>169</v>
      </c>
      <c r="C94" s="25" t="s">
        <v>141</v>
      </c>
      <c r="D94" s="26" t="s">
        <v>207</v>
      </c>
      <c r="E94" s="158">
        <v>200000</v>
      </c>
      <c r="F94" s="82" t="s">
        <v>13</v>
      </c>
      <c r="G94" s="83">
        <v>5213</v>
      </c>
      <c r="H94" s="31">
        <v>28473311</v>
      </c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</row>
    <row r="95" spans="1:32" ht="15.75" x14ac:dyDescent="0.25">
      <c r="A95" s="135" t="s">
        <v>406</v>
      </c>
      <c r="B95" s="131" t="s">
        <v>169</v>
      </c>
      <c r="C95" s="25" t="s">
        <v>210</v>
      </c>
      <c r="D95" s="26" t="s">
        <v>211</v>
      </c>
      <c r="E95" s="158">
        <v>200000</v>
      </c>
      <c r="F95" s="82" t="s">
        <v>13</v>
      </c>
      <c r="G95" s="83">
        <v>5213</v>
      </c>
      <c r="H95" s="31">
        <v>29266980</v>
      </c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</row>
    <row r="96" spans="1:32" ht="15.75" x14ac:dyDescent="0.25">
      <c r="A96" s="135" t="s">
        <v>407</v>
      </c>
      <c r="B96" s="131" t="s">
        <v>169</v>
      </c>
      <c r="C96" s="25" t="s">
        <v>212</v>
      </c>
      <c r="D96" s="26" t="s">
        <v>213</v>
      </c>
      <c r="E96" s="158">
        <v>200000</v>
      </c>
      <c r="F96" s="82" t="s">
        <v>13</v>
      </c>
      <c r="G96" s="83">
        <v>5221</v>
      </c>
      <c r="H96" s="31">
        <v>26465035</v>
      </c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</row>
    <row r="97" spans="1:32" ht="15.75" x14ac:dyDescent="0.25">
      <c r="A97" s="135" t="s">
        <v>414</v>
      </c>
      <c r="B97" s="131" t="s">
        <v>169</v>
      </c>
      <c r="C97" s="19" t="s">
        <v>155</v>
      </c>
      <c r="D97" s="82" t="s">
        <v>222</v>
      </c>
      <c r="E97" s="160">
        <v>200000</v>
      </c>
      <c r="F97" s="82" t="s">
        <v>13</v>
      </c>
      <c r="G97" s="83">
        <v>5213</v>
      </c>
      <c r="H97" s="84" t="s">
        <v>157</v>
      </c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</row>
    <row r="98" spans="1:32" ht="15.75" x14ac:dyDescent="0.25">
      <c r="A98" s="135" t="s">
        <v>423</v>
      </c>
      <c r="B98" s="131" t="s">
        <v>236</v>
      </c>
      <c r="C98" s="23" t="s">
        <v>241</v>
      </c>
      <c r="D98" s="19" t="s">
        <v>242</v>
      </c>
      <c r="E98" s="162">
        <v>200000</v>
      </c>
      <c r="F98" s="82" t="s">
        <v>239</v>
      </c>
      <c r="G98" s="83">
        <v>6313</v>
      </c>
      <c r="H98" s="33" t="s">
        <v>243</v>
      </c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</row>
    <row r="99" spans="1:32" ht="15.75" x14ac:dyDescent="0.25">
      <c r="A99" s="135" t="s">
        <v>437</v>
      </c>
      <c r="B99" s="131" t="s">
        <v>276</v>
      </c>
      <c r="C99" s="82" t="s">
        <v>283</v>
      </c>
      <c r="D99" s="82" t="s">
        <v>284</v>
      </c>
      <c r="E99" s="154">
        <v>200000</v>
      </c>
      <c r="F99" s="82" t="s">
        <v>239</v>
      </c>
      <c r="G99" s="72">
        <v>6341</v>
      </c>
      <c r="H99" s="149" t="s">
        <v>285</v>
      </c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</row>
    <row r="100" spans="1:32" ht="15.75" x14ac:dyDescent="0.25">
      <c r="A100" s="135" t="s">
        <v>309</v>
      </c>
      <c r="B100" s="131" t="s">
        <v>10</v>
      </c>
      <c r="C100" s="82" t="s">
        <v>32</v>
      </c>
      <c r="D100" s="19" t="s">
        <v>33</v>
      </c>
      <c r="E100" s="153">
        <v>211320</v>
      </c>
      <c r="F100" s="82" t="s">
        <v>13</v>
      </c>
      <c r="G100" s="83">
        <v>5213</v>
      </c>
      <c r="H100" s="38">
        <v>29091039</v>
      </c>
    </row>
    <row r="101" spans="1:32" ht="15.75" x14ac:dyDescent="0.25">
      <c r="A101" s="135" t="s">
        <v>347</v>
      </c>
      <c r="B101" s="132" t="s">
        <v>94</v>
      </c>
      <c r="C101" s="23" t="s">
        <v>108</v>
      </c>
      <c r="D101" s="23" t="s">
        <v>109</v>
      </c>
      <c r="E101" s="156">
        <v>220000</v>
      </c>
      <c r="F101" s="82" t="s">
        <v>13</v>
      </c>
      <c r="G101" s="72">
        <v>5222</v>
      </c>
      <c r="H101" s="31">
        <v>45249741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</row>
    <row r="102" spans="1:32" ht="15.75" x14ac:dyDescent="0.25">
      <c r="A102" s="135" t="s">
        <v>408</v>
      </c>
      <c r="B102" s="131" t="s">
        <v>169</v>
      </c>
      <c r="C102" s="25" t="s">
        <v>88</v>
      </c>
      <c r="D102" s="26" t="s">
        <v>214</v>
      </c>
      <c r="E102" s="158">
        <v>220000</v>
      </c>
      <c r="F102" s="82" t="s">
        <v>13</v>
      </c>
      <c r="G102" s="83">
        <v>5213</v>
      </c>
      <c r="H102" s="38">
        <v>28062868</v>
      </c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</row>
    <row r="103" spans="1:32" ht="15.75" x14ac:dyDescent="0.25">
      <c r="A103" s="135" t="s">
        <v>341</v>
      </c>
      <c r="B103" s="132" t="s">
        <v>94</v>
      </c>
      <c r="C103" s="82" t="s">
        <v>16</v>
      </c>
      <c r="D103" s="82" t="s">
        <v>97</v>
      </c>
      <c r="E103" s="154">
        <v>230000</v>
      </c>
      <c r="F103" s="82" t="s">
        <v>13</v>
      </c>
      <c r="G103" s="83">
        <v>5212</v>
      </c>
      <c r="H103" s="84">
        <v>15240541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</row>
    <row r="104" spans="1:32" ht="15.75" x14ac:dyDescent="0.25">
      <c r="A104" s="135" t="s">
        <v>409</v>
      </c>
      <c r="B104" s="131" t="s">
        <v>169</v>
      </c>
      <c r="C104" s="25" t="s">
        <v>68</v>
      </c>
      <c r="D104" s="26" t="s">
        <v>215</v>
      </c>
      <c r="E104" s="158">
        <v>240000</v>
      </c>
      <c r="F104" s="82" t="s">
        <v>13</v>
      </c>
      <c r="G104" s="83">
        <v>5221</v>
      </c>
      <c r="H104" s="31">
        <v>25761382</v>
      </c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</row>
    <row r="105" spans="1:32" ht="15.75" x14ac:dyDescent="0.25">
      <c r="A105" s="135" t="s">
        <v>402</v>
      </c>
      <c r="B105" s="131" t="s">
        <v>169</v>
      </c>
      <c r="C105" s="25" t="s">
        <v>204</v>
      </c>
      <c r="D105" s="25" t="s">
        <v>205</v>
      </c>
      <c r="E105" s="158">
        <v>246600</v>
      </c>
      <c r="F105" s="82" t="s">
        <v>13</v>
      </c>
      <c r="G105" s="72">
        <v>5213</v>
      </c>
      <c r="H105" s="84">
        <v>25722077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</row>
    <row r="106" spans="1:32" ht="15.75" x14ac:dyDescent="0.25">
      <c r="A106" s="135" t="s">
        <v>351</v>
      </c>
      <c r="B106" s="132" t="s">
        <v>94</v>
      </c>
      <c r="C106" s="23" t="s">
        <v>102</v>
      </c>
      <c r="D106" s="23" t="s">
        <v>117</v>
      </c>
      <c r="E106" s="162">
        <v>250000</v>
      </c>
      <c r="F106" s="82" t="s">
        <v>13</v>
      </c>
      <c r="G106" s="72">
        <v>5222</v>
      </c>
      <c r="H106" s="33" t="s">
        <v>104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</row>
    <row r="107" spans="1:32" ht="15.75" x14ac:dyDescent="0.25">
      <c r="A107" s="135" t="s">
        <v>353</v>
      </c>
      <c r="B107" s="132" t="s">
        <v>94</v>
      </c>
      <c r="C107" s="23" t="s">
        <v>102</v>
      </c>
      <c r="D107" s="23" t="s">
        <v>120</v>
      </c>
      <c r="E107" s="156">
        <v>250000</v>
      </c>
      <c r="F107" s="82" t="s">
        <v>13</v>
      </c>
      <c r="G107" s="72">
        <v>5222</v>
      </c>
      <c r="H107" s="33" t="s">
        <v>104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</row>
    <row r="108" spans="1:32" ht="15.75" x14ac:dyDescent="0.25">
      <c r="A108" s="135" t="s">
        <v>354</v>
      </c>
      <c r="B108" s="132" t="s">
        <v>94</v>
      </c>
      <c r="C108" s="23" t="s">
        <v>102</v>
      </c>
      <c r="D108" s="23" t="s">
        <v>121</v>
      </c>
      <c r="E108" s="156">
        <v>250000</v>
      </c>
      <c r="F108" s="82" t="s">
        <v>13</v>
      </c>
      <c r="G108" s="72">
        <v>5222</v>
      </c>
      <c r="H108" s="41" t="s">
        <v>104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</row>
    <row r="109" spans="1:32" ht="15.75" x14ac:dyDescent="0.25">
      <c r="A109" s="135" t="s">
        <v>386</v>
      </c>
      <c r="B109" s="131" t="s">
        <v>169</v>
      </c>
      <c r="C109" s="23" t="s">
        <v>68</v>
      </c>
      <c r="D109" s="19" t="s">
        <v>178</v>
      </c>
      <c r="E109" s="156">
        <v>250000</v>
      </c>
      <c r="F109" s="82" t="s">
        <v>13</v>
      </c>
      <c r="G109" s="83">
        <v>5221</v>
      </c>
      <c r="H109" s="37">
        <v>25761382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</row>
    <row r="110" spans="1:32" ht="15.75" x14ac:dyDescent="0.25">
      <c r="A110" s="135" t="s">
        <v>393</v>
      </c>
      <c r="B110" s="131" t="s">
        <v>169</v>
      </c>
      <c r="C110" s="23" t="s">
        <v>186</v>
      </c>
      <c r="D110" s="19" t="s">
        <v>189</v>
      </c>
      <c r="E110" s="162">
        <v>250000</v>
      </c>
      <c r="F110" s="82" t="s">
        <v>13</v>
      </c>
      <c r="G110" s="83">
        <v>5213</v>
      </c>
      <c r="H110" s="38">
        <v>64576582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</row>
    <row r="111" spans="1:32" ht="15.75" x14ac:dyDescent="0.25">
      <c r="A111" s="135" t="s">
        <v>400</v>
      </c>
      <c r="B111" s="131" t="s">
        <v>169</v>
      </c>
      <c r="C111" s="25" t="s">
        <v>68</v>
      </c>
      <c r="D111" s="25" t="s">
        <v>200</v>
      </c>
      <c r="E111" s="158">
        <v>250000</v>
      </c>
      <c r="F111" s="82" t="s">
        <v>13</v>
      </c>
      <c r="G111" s="83">
        <v>5221</v>
      </c>
      <c r="H111" s="31">
        <v>25761382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</row>
    <row r="112" spans="1:32" ht="15.75" x14ac:dyDescent="0.25">
      <c r="A112" s="135" t="s">
        <v>428</v>
      </c>
      <c r="B112" s="131" t="s">
        <v>244</v>
      </c>
      <c r="C112" s="19" t="s">
        <v>257</v>
      </c>
      <c r="D112" s="19" t="s">
        <v>258</v>
      </c>
      <c r="E112" s="160">
        <v>260000</v>
      </c>
      <c r="F112" s="82" t="s">
        <v>239</v>
      </c>
      <c r="G112" s="72">
        <v>6341</v>
      </c>
      <c r="H112" s="84" t="s">
        <v>259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</row>
    <row r="113" spans="1:32" ht="15.75" x14ac:dyDescent="0.25">
      <c r="A113" s="135" t="s">
        <v>340</v>
      </c>
      <c r="B113" s="132" t="s">
        <v>94</v>
      </c>
      <c r="C113" s="82" t="s">
        <v>16</v>
      </c>
      <c r="D113" s="82" t="s">
        <v>96</v>
      </c>
      <c r="E113" s="160">
        <v>270000</v>
      </c>
      <c r="F113" s="82" t="s">
        <v>13</v>
      </c>
      <c r="G113" s="83">
        <v>5212</v>
      </c>
      <c r="H113" s="88">
        <v>15240541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</row>
    <row r="114" spans="1:32" ht="15.75" x14ac:dyDescent="0.25">
      <c r="A114" s="135" t="s">
        <v>385</v>
      </c>
      <c r="B114" s="131" t="s">
        <v>169</v>
      </c>
      <c r="C114" s="23" t="s">
        <v>68</v>
      </c>
      <c r="D114" s="19" t="s">
        <v>177</v>
      </c>
      <c r="E114" s="162">
        <v>270000</v>
      </c>
      <c r="F114" s="82" t="s">
        <v>13</v>
      </c>
      <c r="G114" s="83">
        <v>5221</v>
      </c>
      <c r="H114" s="37">
        <v>25761382</v>
      </c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</row>
    <row r="115" spans="1:32" ht="15.75" x14ac:dyDescent="0.25">
      <c r="A115" s="135" t="s">
        <v>330</v>
      </c>
      <c r="B115" s="131" t="s">
        <v>10</v>
      </c>
      <c r="C115" s="82" t="s">
        <v>76</v>
      </c>
      <c r="D115" s="82" t="s">
        <v>77</v>
      </c>
      <c r="E115" s="161">
        <v>276648</v>
      </c>
      <c r="F115" s="82" t="s">
        <v>13</v>
      </c>
      <c r="G115" s="83">
        <v>5222</v>
      </c>
      <c r="H115" s="88">
        <v>68550375</v>
      </c>
    </row>
    <row r="116" spans="1:32" ht="15.75" x14ac:dyDescent="0.25">
      <c r="A116" s="135" t="s">
        <v>405</v>
      </c>
      <c r="B116" s="131" t="s">
        <v>169</v>
      </c>
      <c r="C116" s="25" t="s">
        <v>208</v>
      </c>
      <c r="D116" s="26" t="s">
        <v>209</v>
      </c>
      <c r="E116" s="158">
        <v>280000</v>
      </c>
      <c r="F116" s="82" t="s">
        <v>13</v>
      </c>
      <c r="G116" s="72">
        <v>5229</v>
      </c>
      <c r="H116" s="31">
        <v>72545879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</row>
    <row r="117" spans="1:32" ht="15.75" x14ac:dyDescent="0.25">
      <c r="A117" s="135" t="s">
        <v>388</v>
      </c>
      <c r="B117" s="131" t="s">
        <v>169</v>
      </c>
      <c r="C117" s="23" t="s">
        <v>102</v>
      </c>
      <c r="D117" s="19" t="s">
        <v>180</v>
      </c>
      <c r="E117" s="162">
        <v>290000</v>
      </c>
      <c r="F117" s="82" t="s">
        <v>13</v>
      </c>
      <c r="G117" s="72">
        <v>5222</v>
      </c>
      <c r="H117" s="33" t="s">
        <v>104</v>
      </c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</row>
    <row r="118" spans="1:32" ht="15.75" x14ac:dyDescent="0.25">
      <c r="A118" s="135" t="s">
        <v>304</v>
      </c>
      <c r="B118" s="131" t="s">
        <v>10</v>
      </c>
      <c r="C118" s="82" t="s">
        <v>23</v>
      </c>
      <c r="D118" s="19" t="s">
        <v>24</v>
      </c>
      <c r="E118" s="161">
        <v>300000</v>
      </c>
      <c r="F118" s="82" t="s">
        <v>13</v>
      </c>
      <c r="G118" s="83">
        <v>5213</v>
      </c>
      <c r="H118" s="31">
        <v>45250553</v>
      </c>
    </row>
    <row r="119" spans="1:32" ht="15.75" x14ac:dyDescent="0.25">
      <c r="A119" s="135" t="s">
        <v>331</v>
      </c>
      <c r="B119" s="131" t="s">
        <v>10</v>
      </c>
      <c r="C119" s="82" t="s">
        <v>78</v>
      </c>
      <c r="D119" s="82" t="s">
        <v>79</v>
      </c>
      <c r="E119" s="161">
        <v>300000</v>
      </c>
      <c r="F119" s="82" t="s">
        <v>13</v>
      </c>
      <c r="G119" s="83">
        <v>5212</v>
      </c>
      <c r="H119" s="84">
        <v>49667629</v>
      </c>
    </row>
    <row r="120" spans="1:32" ht="15.75" x14ac:dyDescent="0.25">
      <c r="A120" s="135" t="s">
        <v>344</v>
      </c>
      <c r="B120" s="132" t="s">
        <v>94</v>
      </c>
      <c r="C120" s="82" t="s">
        <v>100</v>
      </c>
      <c r="D120" s="136" t="s">
        <v>101</v>
      </c>
      <c r="E120" s="160">
        <v>300000</v>
      </c>
      <c r="F120" s="82" t="s">
        <v>13</v>
      </c>
      <c r="G120" s="72">
        <v>5222</v>
      </c>
      <c r="H120" s="84">
        <v>40527832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</row>
    <row r="121" spans="1:32" ht="15.75" x14ac:dyDescent="0.25">
      <c r="A121" s="135" t="s">
        <v>346</v>
      </c>
      <c r="B121" s="132" t="s">
        <v>94</v>
      </c>
      <c r="C121" s="23" t="s">
        <v>105</v>
      </c>
      <c r="D121" s="23" t="s">
        <v>106</v>
      </c>
      <c r="E121" s="159">
        <v>300000</v>
      </c>
      <c r="F121" s="82" t="s">
        <v>13</v>
      </c>
      <c r="G121" s="72">
        <v>5213</v>
      </c>
      <c r="H121" s="84" t="s">
        <v>107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</row>
    <row r="122" spans="1:32" ht="15.75" x14ac:dyDescent="0.25">
      <c r="A122" s="135" t="s">
        <v>387</v>
      </c>
      <c r="B122" s="131" t="s">
        <v>169</v>
      </c>
      <c r="C122" s="23" t="s">
        <v>175</v>
      </c>
      <c r="D122" s="19" t="s">
        <v>179</v>
      </c>
      <c r="E122" s="162">
        <v>300000</v>
      </c>
      <c r="F122" s="82" t="s">
        <v>13</v>
      </c>
      <c r="G122" s="83">
        <v>5213</v>
      </c>
      <c r="H122" s="31">
        <v>27876829</v>
      </c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</row>
    <row r="123" spans="1:32" ht="15.75" x14ac:dyDescent="0.25">
      <c r="A123" s="135" t="s">
        <v>391</v>
      </c>
      <c r="B123" s="131" t="s">
        <v>169</v>
      </c>
      <c r="C123" s="23" t="s">
        <v>186</v>
      </c>
      <c r="D123" s="23" t="s">
        <v>187</v>
      </c>
      <c r="E123" s="162">
        <v>300000</v>
      </c>
      <c r="F123" s="82" t="s">
        <v>13</v>
      </c>
      <c r="G123" s="83">
        <v>5213</v>
      </c>
      <c r="H123" s="31">
        <v>64576582</v>
      </c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</row>
    <row r="124" spans="1:32" ht="15.75" x14ac:dyDescent="0.25">
      <c r="A124" s="135" t="s">
        <v>401</v>
      </c>
      <c r="B124" s="131" t="s">
        <v>169</v>
      </c>
      <c r="C124" s="25" t="s">
        <v>201</v>
      </c>
      <c r="D124" s="25" t="s">
        <v>202</v>
      </c>
      <c r="E124" s="158">
        <v>300000</v>
      </c>
      <c r="F124" s="82" t="s">
        <v>13</v>
      </c>
      <c r="G124" s="83">
        <v>5213</v>
      </c>
      <c r="H124" s="33" t="s">
        <v>203</v>
      </c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</row>
    <row r="125" spans="1:32" ht="15.75" x14ac:dyDescent="0.25">
      <c r="A125" s="135" t="s">
        <v>403</v>
      </c>
      <c r="B125" s="131" t="s">
        <v>169</v>
      </c>
      <c r="C125" s="25" t="s">
        <v>141</v>
      </c>
      <c r="D125" s="26" t="s">
        <v>206</v>
      </c>
      <c r="E125" s="158">
        <v>300000</v>
      </c>
      <c r="F125" s="82" t="s">
        <v>13</v>
      </c>
      <c r="G125" s="83">
        <v>5213</v>
      </c>
      <c r="H125" s="38">
        <v>28473311</v>
      </c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</row>
    <row r="126" spans="1:32" ht="15.75" x14ac:dyDescent="0.25">
      <c r="A126" s="135" t="s">
        <v>411</v>
      </c>
      <c r="B126" s="131" t="s">
        <v>169</v>
      </c>
      <c r="C126" s="25" t="s">
        <v>163</v>
      </c>
      <c r="D126" s="26" t="s">
        <v>217</v>
      </c>
      <c r="E126" s="158">
        <v>300000</v>
      </c>
      <c r="F126" s="82" t="s">
        <v>13</v>
      </c>
      <c r="G126" s="83">
        <v>5213</v>
      </c>
      <c r="H126" s="31">
        <v>26714949</v>
      </c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</row>
    <row r="127" spans="1:32" ht="15.75" x14ac:dyDescent="0.25">
      <c r="A127" s="135" t="s">
        <v>426</v>
      </c>
      <c r="B127" s="131" t="s">
        <v>244</v>
      </c>
      <c r="C127" s="82" t="s">
        <v>251</v>
      </c>
      <c r="D127" s="82" t="s">
        <v>252</v>
      </c>
      <c r="E127" s="160">
        <v>300000</v>
      </c>
      <c r="F127" s="82" t="s">
        <v>239</v>
      </c>
      <c r="G127" s="72">
        <v>6341</v>
      </c>
      <c r="H127" s="84" t="s">
        <v>253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</row>
    <row r="128" spans="1:32" ht="15.75" x14ac:dyDescent="0.25">
      <c r="A128" s="135" t="s">
        <v>441</v>
      </c>
      <c r="B128" s="131" t="s">
        <v>276</v>
      </c>
      <c r="C128" s="82" t="s">
        <v>293</v>
      </c>
      <c r="D128" s="19" t="s">
        <v>294</v>
      </c>
      <c r="E128" s="160">
        <v>325000</v>
      </c>
      <c r="F128" s="82" t="s">
        <v>239</v>
      </c>
      <c r="G128" s="72">
        <v>6341</v>
      </c>
      <c r="H128" s="84" t="s">
        <v>22</v>
      </c>
    </row>
    <row r="129" spans="1:32" ht="15.75" x14ac:dyDescent="0.25">
      <c r="A129" s="135" t="s">
        <v>436</v>
      </c>
      <c r="B129" s="131" t="s">
        <v>276</v>
      </c>
      <c r="C129" s="82" t="s">
        <v>280</v>
      </c>
      <c r="D129" s="82" t="s">
        <v>281</v>
      </c>
      <c r="E129" s="160">
        <v>345000</v>
      </c>
      <c r="F129" s="82" t="s">
        <v>239</v>
      </c>
      <c r="G129" s="72">
        <v>6341</v>
      </c>
      <c r="H129" s="84" t="s">
        <v>282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</row>
    <row r="130" spans="1:32" ht="15.75" x14ac:dyDescent="0.25">
      <c r="A130" s="135" t="s">
        <v>365</v>
      </c>
      <c r="B130" s="132" t="s">
        <v>94</v>
      </c>
      <c r="C130" s="23" t="s">
        <v>141</v>
      </c>
      <c r="D130" s="23" t="s">
        <v>142</v>
      </c>
      <c r="E130" s="162">
        <v>350000</v>
      </c>
      <c r="F130" s="82" t="s">
        <v>13</v>
      </c>
      <c r="G130" s="83">
        <v>5213</v>
      </c>
      <c r="H130" s="37">
        <v>28473311</v>
      </c>
    </row>
    <row r="131" spans="1:32" ht="15.75" x14ac:dyDescent="0.25">
      <c r="A131" s="135" t="s">
        <v>438</v>
      </c>
      <c r="B131" s="131" t="s">
        <v>276</v>
      </c>
      <c r="C131" s="82" t="s">
        <v>286</v>
      </c>
      <c r="D131" s="19" t="s">
        <v>287</v>
      </c>
      <c r="E131" s="160">
        <v>390000</v>
      </c>
      <c r="F131" s="82" t="s">
        <v>239</v>
      </c>
      <c r="G131" s="72">
        <v>6341</v>
      </c>
      <c r="H131" s="88" t="s">
        <v>288</v>
      </c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</row>
    <row r="132" spans="1:32" ht="15.75" x14ac:dyDescent="0.25">
      <c r="A132" s="135" t="s">
        <v>435</v>
      </c>
      <c r="B132" s="131" t="s">
        <v>276</v>
      </c>
      <c r="C132" s="82" t="s">
        <v>277</v>
      </c>
      <c r="D132" s="82" t="s">
        <v>278</v>
      </c>
      <c r="E132" s="160">
        <v>395000</v>
      </c>
      <c r="F132" s="82" t="s">
        <v>239</v>
      </c>
      <c r="G132" s="72">
        <v>6341</v>
      </c>
      <c r="H132" s="84" t="s">
        <v>279</v>
      </c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</row>
    <row r="133" spans="1:32" ht="15.75" x14ac:dyDescent="0.25">
      <c r="A133" s="135" t="s">
        <v>360</v>
      </c>
      <c r="B133" s="132" t="s">
        <v>94</v>
      </c>
      <c r="C133" s="23" t="s">
        <v>130</v>
      </c>
      <c r="D133" s="23" t="s">
        <v>131</v>
      </c>
      <c r="E133" s="159">
        <v>400000</v>
      </c>
      <c r="F133" s="82" t="s">
        <v>13</v>
      </c>
      <c r="G133" s="83">
        <v>5213</v>
      </c>
      <c r="H133" s="84">
        <v>26832721</v>
      </c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</row>
    <row r="134" spans="1:32" ht="15.75" x14ac:dyDescent="0.25">
      <c r="A134" s="135" t="s">
        <v>429</v>
      </c>
      <c r="B134" s="131" t="s">
        <v>244</v>
      </c>
      <c r="C134" s="23" t="s">
        <v>260</v>
      </c>
      <c r="D134" s="19" t="s">
        <v>261</v>
      </c>
      <c r="E134" s="162">
        <v>490000</v>
      </c>
      <c r="F134" s="82" t="s">
        <v>239</v>
      </c>
      <c r="G134" s="72">
        <v>6341</v>
      </c>
      <c r="H134" s="33" t="s">
        <v>262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</row>
    <row r="135" spans="1:32" ht="15.75" x14ac:dyDescent="0.25">
      <c r="A135" s="135" t="s">
        <v>419</v>
      </c>
      <c r="B135" s="131" t="s">
        <v>231</v>
      </c>
      <c r="C135" s="19" t="s">
        <v>141</v>
      </c>
      <c r="D135" s="82" t="s">
        <v>232</v>
      </c>
      <c r="E135" s="159">
        <v>500000</v>
      </c>
      <c r="F135" s="82" t="s">
        <v>13</v>
      </c>
      <c r="G135" s="83">
        <v>5213</v>
      </c>
      <c r="H135" s="84" t="s">
        <v>166</v>
      </c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</row>
    <row r="136" spans="1:32" ht="15.75" x14ac:dyDescent="0.25">
      <c r="A136" s="135" t="s">
        <v>420</v>
      </c>
      <c r="B136" s="131" t="s">
        <v>227</v>
      </c>
      <c r="C136" s="19" t="s">
        <v>190</v>
      </c>
      <c r="D136" s="82" t="s">
        <v>233</v>
      </c>
      <c r="E136" s="159">
        <v>500000</v>
      </c>
      <c r="F136" s="82" t="s">
        <v>13</v>
      </c>
      <c r="G136" s="83">
        <v>5213</v>
      </c>
      <c r="H136" s="84" t="s">
        <v>234</v>
      </c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</row>
    <row r="137" spans="1:32" ht="15.75" x14ac:dyDescent="0.25">
      <c r="A137" s="135" t="s">
        <v>421</v>
      </c>
      <c r="B137" s="131" t="s">
        <v>227</v>
      </c>
      <c r="C137" s="19" t="s">
        <v>113</v>
      </c>
      <c r="D137" s="82" t="s">
        <v>235</v>
      </c>
      <c r="E137" s="160">
        <v>500000</v>
      </c>
      <c r="F137" s="82" t="s">
        <v>13</v>
      </c>
      <c r="G137" s="72">
        <v>5229</v>
      </c>
      <c r="H137" s="84">
        <v>42940974</v>
      </c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</row>
    <row r="138" spans="1:32" ht="15.75" x14ac:dyDescent="0.25">
      <c r="A138" s="135" t="s">
        <v>430</v>
      </c>
      <c r="B138" s="131" t="s">
        <v>244</v>
      </c>
      <c r="C138" s="19" t="s">
        <v>263</v>
      </c>
      <c r="D138" s="19" t="s">
        <v>264</v>
      </c>
      <c r="E138" s="160">
        <v>500000</v>
      </c>
      <c r="F138" s="82" t="s">
        <v>239</v>
      </c>
      <c r="G138" s="72">
        <v>6341</v>
      </c>
      <c r="H138" s="84" t="s">
        <v>265</v>
      </c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</row>
    <row r="139" spans="1:32" ht="15.75" x14ac:dyDescent="0.25">
      <c r="A139" s="135" t="s">
        <v>424</v>
      </c>
      <c r="B139" s="131" t="s">
        <v>244</v>
      </c>
      <c r="C139" s="82" t="s">
        <v>245</v>
      </c>
      <c r="D139" s="82" t="s">
        <v>246</v>
      </c>
      <c r="E139" s="160">
        <v>505000</v>
      </c>
      <c r="F139" s="82" t="s">
        <v>239</v>
      </c>
      <c r="G139" s="72">
        <v>6341</v>
      </c>
      <c r="H139" s="84" t="s">
        <v>247</v>
      </c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</row>
    <row r="140" spans="1:32" ht="15.75" x14ac:dyDescent="0.25">
      <c r="A140" s="135" t="s">
        <v>442</v>
      </c>
      <c r="B140" s="131" t="s">
        <v>295</v>
      </c>
      <c r="C140" s="26" t="s">
        <v>296</v>
      </c>
      <c r="D140" s="26" t="s">
        <v>297</v>
      </c>
      <c r="E140" s="160">
        <v>600000</v>
      </c>
      <c r="F140" s="82" t="s">
        <v>239</v>
      </c>
      <c r="G140" s="83">
        <v>6313</v>
      </c>
      <c r="H140" s="33" t="s">
        <v>298</v>
      </c>
    </row>
    <row r="141" spans="1:32" ht="15.75" x14ac:dyDescent="0.25">
      <c r="A141" s="135" t="s">
        <v>431</v>
      </c>
      <c r="B141" s="131" t="s">
        <v>244</v>
      </c>
      <c r="C141" s="82" t="s">
        <v>266</v>
      </c>
      <c r="D141" s="82" t="s">
        <v>267</v>
      </c>
      <c r="E141" s="160">
        <v>620000</v>
      </c>
      <c r="F141" s="82" t="s">
        <v>239</v>
      </c>
      <c r="G141" s="72">
        <v>6341</v>
      </c>
      <c r="H141" s="84" t="s">
        <v>268</v>
      </c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</row>
    <row r="142" spans="1:32" ht="15.75" x14ac:dyDescent="0.25">
      <c r="A142" s="135" t="s">
        <v>440</v>
      </c>
      <c r="B142" s="131" t="s">
        <v>276</v>
      </c>
      <c r="C142" s="82" t="s">
        <v>289</v>
      </c>
      <c r="D142" s="19" t="s">
        <v>292</v>
      </c>
      <c r="E142" s="160">
        <v>635000</v>
      </c>
      <c r="F142" s="82" t="s">
        <v>239</v>
      </c>
      <c r="G142" s="72">
        <v>6341</v>
      </c>
      <c r="H142" s="84" t="s">
        <v>291</v>
      </c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</row>
    <row r="143" spans="1:32" ht="15.75" x14ac:dyDescent="0.25">
      <c r="A143" s="135" t="s">
        <v>439</v>
      </c>
      <c r="B143" s="131" t="s">
        <v>276</v>
      </c>
      <c r="C143" s="82" t="s">
        <v>289</v>
      </c>
      <c r="D143" s="19" t="s">
        <v>290</v>
      </c>
      <c r="E143" s="160">
        <v>780000</v>
      </c>
      <c r="F143" s="82" t="s">
        <v>239</v>
      </c>
      <c r="G143" s="72">
        <v>6341</v>
      </c>
      <c r="H143" s="84" t="s">
        <v>291</v>
      </c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</row>
    <row r="144" spans="1:32" ht="15.75" x14ac:dyDescent="0.25">
      <c r="A144" s="135" t="s">
        <v>422</v>
      </c>
      <c r="B144" s="131" t="s">
        <v>236</v>
      </c>
      <c r="C144" s="19" t="s">
        <v>237</v>
      </c>
      <c r="D144" s="19" t="s">
        <v>238</v>
      </c>
      <c r="E144" s="160">
        <v>1250000</v>
      </c>
      <c r="F144" s="82" t="s">
        <v>239</v>
      </c>
      <c r="G144" s="83">
        <v>6313</v>
      </c>
      <c r="H144" s="84" t="s">
        <v>240</v>
      </c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</row>
    <row r="145" spans="1:32" ht="15.75" x14ac:dyDescent="0.25">
      <c r="A145" s="135" t="s">
        <v>418</v>
      </c>
      <c r="B145" s="131" t="s">
        <v>227</v>
      </c>
      <c r="C145" s="82" t="s">
        <v>228</v>
      </c>
      <c r="D145" s="19" t="s">
        <v>230</v>
      </c>
      <c r="E145" s="160">
        <v>1800000</v>
      </c>
      <c r="F145" s="82" t="s">
        <v>13</v>
      </c>
      <c r="G145" s="83">
        <v>5332</v>
      </c>
      <c r="H145" s="84">
        <v>68407700</v>
      </c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</row>
    <row r="146" spans="1:32" ht="16.5" thickBot="1" x14ac:dyDescent="0.3">
      <c r="A146" s="141" t="s">
        <v>417</v>
      </c>
      <c r="B146" s="142" t="s">
        <v>227</v>
      </c>
      <c r="C146" s="92" t="s">
        <v>228</v>
      </c>
      <c r="D146" s="92" t="s">
        <v>229</v>
      </c>
      <c r="E146" s="165">
        <v>1900000</v>
      </c>
      <c r="F146" s="143" t="s">
        <v>13</v>
      </c>
      <c r="G146" s="146">
        <v>5332</v>
      </c>
      <c r="H146" s="148">
        <v>68407700</v>
      </c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</row>
    <row r="147" spans="1:32" s="173" customFormat="1" ht="34.5" customHeight="1" thickTop="1" thickBot="1" x14ac:dyDescent="0.35">
      <c r="A147" s="270" t="s">
        <v>463</v>
      </c>
      <c r="B147" s="271"/>
      <c r="C147" s="271"/>
      <c r="D147" s="272"/>
      <c r="E147" s="239">
        <f>SUM(E3:E146)</f>
        <v>31917652</v>
      </c>
      <c r="F147" s="240"/>
      <c r="G147" s="240"/>
      <c r="H147" s="241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</row>
  </sheetData>
  <sheetProtection password="C6E2" sheet="1" objects="1" scenarios="1"/>
  <sortState ref="A3:AF146">
    <sortCondition ref="E3:E146"/>
    <sortCondition ref="A3:A146"/>
  </sortState>
  <mergeCells count="8">
    <mergeCell ref="A147:D147"/>
    <mergeCell ref="E147:H147"/>
    <mergeCell ref="A1:A2"/>
    <mergeCell ref="B1:B2"/>
    <mergeCell ref="C1:D1"/>
    <mergeCell ref="F1:F2"/>
    <mergeCell ref="G1:G2"/>
    <mergeCell ref="H1:H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9"/>
  <sheetViews>
    <sheetView workbookViewId="0">
      <selection activeCell="C139" sqref="C139"/>
    </sheetView>
  </sheetViews>
  <sheetFormatPr defaultRowHeight="15" x14ac:dyDescent="0.25"/>
  <cols>
    <col min="1" max="1" width="17.28515625" style="44" customWidth="1"/>
    <col min="2" max="2" width="5" style="48" customWidth="1"/>
    <col min="3" max="3" width="35" style="29" customWidth="1"/>
    <col min="4" max="4" width="41.7109375" style="29" customWidth="1"/>
    <col min="5" max="5" width="12" style="4" customWidth="1"/>
    <col min="6" max="6" width="5.5703125" style="210" customWidth="1"/>
    <col min="7" max="7" width="6.5703125" style="29" customWidth="1"/>
    <col min="8" max="8" width="12.7109375" style="29" customWidth="1"/>
    <col min="9" max="32" width="9.140625" style="12"/>
    <col min="33" max="250" width="9.140625" style="4"/>
    <col min="251" max="251" width="19.7109375" style="4" customWidth="1"/>
    <col min="252" max="252" width="5.42578125" style="4" customWidth="1"/>
    <col min="253" max="253" width="41.42578125" style="4" customWidth="1"/>
    <col min="254" max="254" width="59.7109375" style="4" customWidth="1"/>
    <col min="255" max="255" width="16.28515625" style="4" customWidth="1"/>
    <col min="256" max="263" width="9.140625" style="4"/>
    <col min="264" max="264" width="13.42578125" style="4" customWidth="1"/>
    <col min="265" max="506" width="9.140625" style="4"/>
    <col min="507" max="507" width="19.7109375" style="4" customWidth="1"/>
    <col min="508" max="508" width="5.42578125" style="4" customWidth="1"/>
    <col min="509" max="509" width="41.42578125" style="4" customWidth="1"/>
    <col min="510" max="510" width="59.7109375" style="4" customWidth="1"/>
    <col min="511" max="511" width="16.28515625" style="4" customWidth="1"/>
    <col min="512" max="519" width="9.140625" style="4"/>
    <col min="520" max="520" width="13.42578125" style="4" customWidth="1"/>
    <col min="521" max="762" width="9.140625" style="4"/>
    <col min="763" max="763" width="19.7109375" style="4" customWidth="1"/>
    <col min="764" max="764" width="5.42578125" style="4" customWidth="1"/>
    <col min="765" max="765" width="41.42578125" style="4" customWidth="1"/>
    <col min="766" max="766" width="59.7109375" style="4" customWidth="1"/>
    <col min="767" max="767" width="16.28515625" style="4" customWidth="1"/>
    <col min="768" max="775" width="9.140625" style="4"/>
    <col min="776" max="776" width="13.42578125" style="4" customWidth="1"/>
    <col min="777" max="1018" width="9.140625" style="4"/>
    <col min="1019" max="1019" width="19.7109375" style="4" customWidth="1"/>
    <col min="1020" max="1020" width="5.42578125" style="4" customWidth="1"/>
    <col min="1021" max="1021" width="41.42578125" style="4" customWidth="1"/>
    <col min="1022" max="1022" width="59.7109375" style="4" customWidth="1"/>
    <col min="1023" max="1023" width="16.28515625" style="4" customWidth="1"/>
    <col min="1024" max="1031" width="9.140625" style="4"/>
    <col min="1032" max="1032" width="13.42578125" style="4" customWidth="1"/>
    <col min="1033" max="1274" width="9.140625" style="4"/>
    <col min="1275" max="1275" width="19.7109375" style="4" customWidth="1"/>
    <col min="1276" max="1276" width="5.42578125" style="4" customWidth="1"/>
    <col min="1277" max="1277" width="41.42578125" style="4" customWidth="1"/>
    <col min="1278" max="1278" width="59.7109375" style="4" customWidth="1"/>
    <col min="1279" max="1279" width="16.28515625" style="4" customWidth="1"/>
    <col min="1280" max="1287" width="9.140625" style="4"/>
    <col min="1288" max="1288" width="13.42578125" style="4" customWidth="1"/>
    <col min="1289" max="1530" width="9.140625" style="4"/>
    <col min="1531" max="1531" width="19.7109375" style="4" customWidth="1"/>
    <col min="1532" max="1532" width="5.42578125" style="4" customWidth="1"/>
    <col min="1533" max="1533" width="41.42578125" style="4" customWidth="1"/>
    <col min="1534" max="1534" width="59.7109375" style="4" customWidth="1"/>
    <col min="1535" max="1535" width="16.28515625" style="4" customWidth="1"/>
    <col min="1536" max="1543" width="9.140625" style="4"/>
    <col min="1544" max="1544" width="13.42578125" style="4" customWidth="1"/>
    <col min="1545" max="1786" width="9.140625" style="4"/>
    <col min="1787" max="1787" width="19.7109375" style="4" customWidth="1"/>
    <col min="1788" max="1788" width="5.42578125" style="4" customWidth="1"/>
    <col min="1789" max="1789" width="41.42578125" style="4" customWidth="1"/>
    <col min="1790" max="1790" width="59.7109375" style="4" customWidth="1"/>
    <col min="1791" max="1791" width="16.28515625" style="4" customWidth="1"/>
    <col min="1792" max="1799" width="9.140625" style="4"/>
    <col min="1800" max="1800" width="13.42578125" style="4" customWidth="1"/>
    <col min="1801" max="2042" width="9.140625" style="4"/>
    <col min="2043" max="2043" width="19.7109375" style="4" customWidth="1"/>
    <col min="2044" max="2044" width="5.42578125" style="4" customWidth="1"/>
    <col min="2045" max="2045" width="41.42578125" style="4" customWidth="1"/>
    <col min="2046" max="2046" width="59.7109375" style="4" customWidth="1"/>
    <col min="2047" max="2047" width="16.28515625" style="4" customWidth="1"/>
    <col min="2048" max="2055" width="9.140625" style="4"/>
    <col min="2056" max="2056" width="13.42578125" style="4" customWidth="1"/>
    <col min="2057" max="2298" width="9.140625" style="4"/>
    <col min="2299" max="2299" width="19.7109375" style="4" customWidth="1"/>
    <col min="2300" max="2300" width="5.42578125" style="4" customWidth="1"/>
    <col min="2301" max="2301" width="41.42578125" style="4" customWidth="1"/>
    <col min="2302" max="2302" width="59.7109375" style="4" customWidth="1"/>
    <col min="2303" max="2303" width="16.28515625" style="4" customWidth="1"/>
    <col min="2304" max="2311" width="9.140625" style="4"/>
    <col min="2312" max="2312" width="13.42578125" style="4" customWidth="1"/>
    <col min="2313" max="2554" width="9.140625" style="4"/>
    <col min="2555" max="2555" width="19.7109375" style="4" customWidth="1"/>
    <col min="2556" max="2556" width="5.42578125" style="4" customWidth="1"/>
    <col min="2557" max="2557" width="41.42578125" style="4" customWidth="1"/>
    <col min="2558" max="2558" width="59.7109375" style="4" customWidth="1"/>
    <col min="2559" max="2559" width="16.28515625" style="4" customWidth="1"/>
    <col min="2560" max="2567" width="9.140625" style="4"/>
    <col min="2568" max="2568" width="13.42578125" style="4" customWidth="1"/>
    <col min="2569" max="2810" width="9.140625" style="4"/>
    <col min="2811" max="2811" width="19.7109375" style="4" customWidth="1"/>
    <col min="2812" max="2812" width="5.42578125" style="4" customWidth="1"/>
    <col min="2813" max="2813" width="41.42578125" style="4" customWidth="1"/>
    <col min="2814" max="2814" width="59.7109375" style="4" customWidth="1"/>
    <col min="2815" max="2815" width="16.28515625" style="4" customWidth="1"/>
    <col min="2816" max="2823" width="9.140625" style="4"/>
    <col min="2824" max="2824" width="13.42578125" style="4" customWidth="1"/>
    <col min="2825" max="3066" width="9.140625" style="4"/>
    <col min="3067" max="3067" width="19.7109375" style="4" customWidth="1"/>
    <col min="3068" max="3068" width="5.42578125" style="4" customWidth="1"/>
    <col min="3069" max="3069" width="41.42578125" style="4" customWidth="1"/>
    <col min="3070" max="3070" width="59.7109375" style="4" customWidth="1"/>
    <col min="3071" max="3071" width="16.28515625" style="4" customWidth="1"/>
    <col min="3072" max="3079" width="9.140625" style="4"/>
    <col min="3080" max="3080" width="13.42578125" style="4" customWidth="1"/>
    <col min="3081" max="3322" width="9.140625" style="4"/>
    <col min="3323" max="3323" width="19.7109375" style="4" customWidth="1"/>
    <col min="3324" max="3324" width="5.42578125" style="4" customWidth="1"/>
    <col min="3325" max="3325" width="41.42578125" style="4" customWidth="1"/>
    <col min="3326" max="3326" width="59.7109375" style="4" customWidth="1"/>
    <col min="3327" max="3327" width="16.28515625" style="4" customWidth="1"/>
    <col min="3328" max="3335" width="9.140625" style="4"/>
    <col min="3336" max="3336" width="13.42578125" style="4" customWidth="1"/>
    <col min="3337" max="3578" width="9.140625" style="4"/>
    <col min="3579" max="3579" width="19.7109375" style="4" customWidth="1"/>
    <col min="3580" max="3580" width="5.42578125" style="4" customWidth="1"/>
    <col min="3581" max="3581" width="41.42578125" style="4" customWidth="1"/>
    <col min="3582" max="3582" width="59.7109375" style="4" customWidth="1"/>
    <col min="3583" max="3583" width="16.28515625" style="4" customWidth="1"/>
    <col min="3584" max="3591" width="9.140625" style="4"/>
    <col min="3592" max="3592" width="13.42578125" style="4" customWidth="1"/>
    <col min="3593" max="3834" width="9.140625" style="4"/>
    <col min="3835" max="3835" width="19.7109375" style="4" customWidth="1"/>
    <col min="3836" max="3836" width="5.42578125" style="4" customWidth="1"/>
    <col min="3837" max="3837" width="41.42578125" style="4" customWidth="1"/>
    <col min="3838" max="3838" width="59.7109375" style="4" customWidth="1"/>
    <col min="3839" max="3839" width="16.28515625" style="4" customWidth="1"/>
    <col min="3840" max="3847" width="9.140625" style="4"/>
    <col min="3848" max="3848" width="13.42578125" style="4" customWidth="1"/>
    <col min="3849" max="4090" width="9.140625" style="4"/>
    <col min="4091" max="4091" width="19.7109375" style="4" customWidth="1"/>
    <col min="4092" max="4092" width="5.42578125" style="4" customWidth="1"/>
    <col min="4093" max="4093" width="41.42578125" style="4" customWidth="1"/>
    <col min="4094" max="4094" width="59.7109375" style="4" customWidth="1"/>
    <col min="4095" max="4095" width="16.28515625" style="4" customWidth="1"/>
    <col min="4096" max="4103" width="9.140625" style="4"/>
    <col min="4104" max="4104" width="13.42578125" style="4" customWidth="1"/>
    <col min="4105" max="4346" width="9.140625" style="4"/>
    <col min="4347" max="4347" width="19.7109375" style="4" customWidth="1"/>
    <col min="4348" max="4348" width="5.42578125" style="4" customWidth="1"/>
    <col min="4349" max="4349" width="41.42578125" style="4" customWidth="1"/>
    <col min="4350" max="4350" width="59.7109375" style="4" customWidth="1"/>
    <col min="4351" max="4351" width="16.28515625" style="4" customWidth="1"/>
    <col min="4352" max="4359" width="9.140625" style="4"/>
    <col min="4360" max="4360" width="13.42578125" style="4" customWidth="1"/>
    <col min="4361" max="4602" width="9.140625" style="4"/>
    <col min="4603" max="4603" width="19.7109375" style="4" customWidth="1"/>
    <col min="4604" max="4604" width="5.42578125" style="4" customWidth="1"/>
    <col min="4605" max="4605" width="41.42578125" style="4" customWidth="1"/>
    <col min="4606" max="4606" width="59.7109375" style="4" customWidth="1"/>
    <col min="4607" max="4607" width="16.28515625" style="4" customWidth="1"/>
    <col min="4608" max="4615" width="9.140625" style="4"/>
    <col min="4616" max="4616" width="13.42578125" style="4" customWidth="1"/>
    <col min="4617" max="4858" width="9.140625" style="4"/>
    <col min="4859" max="4859" width="19.7109375" style="4" customWidth="1"/>
    <col min="4860" max="4860" width="5.42578125" style="4" customWidth="1"/>
    <col min="4861" max="4861" width="41.42578125" style="4" customWidth="1"/>
    <col min="4862" max="4862" width="59.7109375" style="4" customWidth="1"/>
    <col min="4863" max="4863" width="16.28515625" style="4" customWidth="1"/>
    <col min="4864" max="4871" width="9.140625" style="4"/>
    <col min="4872" max="4872" width="13.42578125" style="4" customWidth="1"/>
    <col min="4873" max="5114" width="9.140625" style="4"/>
    <col min="5115" max="5115" width="19.7109375" style="4" customWidth="1"/>
    <col min="5116" max="5116" width="5.42578125" style="4" customWidth="1"/>
    <col min="5117" max="5117" width="41.42578125" style="4" customWidth="1"/>
    <col min="5118" max="5118" width="59.7109375" style="4" customWidth="1"/>
    <col min="5119" max="5119" width="16.28515625" style="4" customWidth="1"/>
    <col min="5120" max="5127" width="9.140625" style="4"/>
    <col min="5128" max="5128" width="13.42578125" style="4" customWidth="1"/>
    <col min="5129" max="5370" width="9.140625" style="4"/>
    <col min="5371" max="5371" width="19.7109375" style="4" customWidth="1"/>
    <col min="5372" max="5372" width="5.42578125" style="4" customWidth="1"/>
    <col min="5373" max="5373" width="41.42578125" style="4" customWidth="1"/>
    <col min="5374" max="5374" width="59.7109375" style="4" customWidth="1"/>
    <col min="5375" max="5375" width="16.28515625" style="4" customWidth="1"/>
    <col min="5376" max="5383" width="9.140625" style="4"/>
    <col min="5384" max="5384" width="13.42578125" style="4" customWidth="1"/>
    <col min="5385" max="5626" width="9.140625" style="4"/>
    <col min="5627" max="5627" width="19.7109375" style="4" customWidth="1"/>
    <col min="5628" max="5628" width="5.42578125" style="4" customWidth="1"/>
    <col min="5629" max="5629" width="41.42578125" style="4" customWidth="1"/>
    <col min="5630" max="5630" width="59.7109375" style="4" customWidth="1"/>
    <col min="5631" max="5631" width="16.28515625" style="4" customWidth="1"/>
    <col min="5632" max="5639" width="9.140625" style="4"/>
    <col min="5640" max="5640" width="13.42578125" style="4" customWidth="1"/>
    <col min="5641" max="5882" width="9.140625" style="4"/>
    <col min="5883" max="5883" width="19.7109375" style="4" customWidth="1"/>
    <col min="5884" max="5884" width="5.42578125" style="4" customWidth="1"/>
    <col min="5885" max="5885" width="41.42578125" style="4" customWidth="1"/>
    <col min="5886" max="5886" width="59.7109375" style="4" customWidth="1"/>
    <col min="5887" max="5887" width="16.28515625" style="4" customWidth="1"/>
    <col min="5888" max="5895" width="9.140625" style="4"/>
    <col min="5896" max="5896" width="13.42578125" style="4" customWidth="1"/>
    <col min="5897" max="6138" width="9.140625" style="4"/>
    <col min="6139" max="6139" width="19.7109375" style="4" customWidth="1"/>
    <col min="6140" max="6140" width="5.42578125" style="4" customWidth="1"/>
    <col min="6141" max="6141" width="41.42578125" style="4" customWidth="1"/>
    <col min="6142" max="6142" width="59.7109375" style="4" customWidth="1"/>
    <col min="6143" max="6143" width="16.28515625" style="4" customWidth="1"/>
    <col min="6144" max="6151" width="9.140625" style="4"/>
    <col min="6152" max="6152" width="13.42578125" style="4" customWidth="1"/>
    <col min="6153" max="6394" width="9.140625" style="4"/>
    <col min="6395" max="6395" width="19.7109375" style="4" customWidth="1"/>
    <col min="6396" max="6396" width="5.42578125" style="4" customWidth="1"/>
    <col min="6397" max="6397" width="41.42578125" style="4" customWidth="1"/>
    <col min="6398" max="6398" width="59.7109375" style="4" customWidth="1"/>
    <col min="6399" max="6399" width="16.28515625" style="4" customWidth="1"/>
    <col min="6400" max="6407" width="9.140625" style="4"/>
    <col min="6408" max="6408" width="13.42578125" style="4" customWidth="1"/>
    <col min="6409" max="6650" width="9.140625" style="4"/>
    <col min="6651" max="6651" width="19.7109375" style="4" customWidth="1"/>
    <col min="6652" max="6652" width="5.42578125" style="4" customWidth="1"/>
    <col min="6653" max="6653" width="41.42578125" style="4" customWidth="1"/>
    <col min="6654" max="6654" width="59.7109375" style="4" customWidth="1"/>
    <col min="6655" max="6655" width="16.28515625" style="4" customWidth="1"/>
    <col min="6656" max="6663" width="9.140625" style="4"/>
    <col min="6664" max="6664" width="13.42578125" style="4" customWidth="1"/>
    <col min="6665" max="6906" width="9.140625" style="4"/>
    <col min="6907" max="6907" width="19.7109375" style="4" customWidth="1"/>
    <col min="6908" max="6908" width="5.42578125" style="4" customWidth="1"/>
    <col min="6909" max="6909" width="41.42578125" style="4" customWidth="1"/>
    <col min="6910" max="6910" width="59.7109375" style="4" customWidth="1"/>
    <col min="6911" max="6911" width="16.28515625" style="4" customWidth="1"/>
    <col min="6912" max="6919" width="9.140625" style="4"/>
    <col min="6920" max="6920" width="13.42578125" style="4" customWidth="1"/>
    <col min="6921" max="7162" width="9.140625" style="4"/>
    <col min="7163" max="7163" width="19.7109375" style="4" customWidth="1"/>
    <col min="7164" max="7164" width="5.42578125" style="4" customWidth="1"/>
    <col min="7165" max="7165" width="41.42578125" style="4" customWidth="1"/>
    <col min="7166" max="7166" width="59.7109375" style="4" customWidth="1"/>
    <col min="7167" max="7167" width="16.28515625" style="4" customWidth="1"/>
    <col min="7168" max="7175" width="9.140625" style="4"/>
    <col min="7176" max="7176" width="13.42578125" style="4" customWidth="1"/>
    <col min="7177" max="7418" width="9.140625" style="4"/>
    <col min="7419" max="7419" width="19.7109375" style="4" customWidth="1"/>
    <col min="7420" max="7420" width="5.42578125" style="4" customWidth="1"/>
    <col min="7421" max="7421" width="41.42578125" style="4" customWidth="1"/>
    <col min="7422" max="7422" width="59.7109375" style="4" customWidth="1"/>
    <col min="7423" max="7423" width="16.28515625" style="4" customWidth="1"/>
    <col min="7424" max="7431" width="9.140625" style="4"/>
    <col min="7432" max="7432" width="13.42578125" style="4" customWidth="1"/>
    <col min="7433" max="7674" width="9.140625" style="4"/>
    <col min="7675" max="7675" width="19.7109375" style="4" customWidth="1"/>
    <col min="7676" max="7676" width="5.42578125" style="4" customWidth="1"/>
    <col min="7677" max="7677" width="41.42578125" style="4" customWidth="1"/>
    <col min="7678" max="7678" width="59.7109375" style="4" customWidth="1"/>
    <col min="7679" max="7679" width="16.28515625" style="4" customWidth="1"/>
    <col min="7680" max="7687" width="9.140625" style="4"/>
    <col min="7688" max="7688" width="13.42578125" style="4" customWidth="1"/>
    <col min="7689" max="7930" width="9.140625" style="4"/>
    <col min="7931" max="7931" width="19.7109375" style="4" customWidth="1"/>
    <col min="7932" max="7932" width="5.42578125" style="4" customWidth="1"/>
    <col min="7933" max="7933" width="41.42578125" style="4" customWidth="1"/>
    <col min="7934" max="7934" width="59.7109375" style="4" customWidth="1"/>
    <col min="7935" max="7935" width="16.28515625" style="4" customWidth="1"/>
    <col min="7936" max="7943" width="9.140625" style="4"/>
    <col min="7944" max="7944" width="13.42578125" style="4" customWidth="1"/>
    <col min="7945" max="8186" width="9.140625" style="4"/>
    <col min="8187" max="8187" width="19.7109375" style="4" customWidth="1"/>
    <col min="8188" max="8188" width="5.42578125" style="4" customWidth="1"/>
    <col min="8189" max="8189" width="41.42578125" style="4" customWidth="1"/>
    <col min="8190" max="8190" width="59.7109375" style="4" customWidth="1"/>
    <col min="8191" max="8191" width="16.28515625" style="4" customWidth="1"/>
    <col min="8192" max="8199" width="9.140625" style="4"/>
    <col min="8200" max="8200" width="13.42578125" style="4" customWidth="1"/>
    <col min="8201" max="8442" width="9.140625" style="4"/>
    <col min="8443" max="8443" width="19.7109375" style="4" customWidth="1"/>
    <col min="8444" max="8444" width="5.42578125" style="4" customWidth="1"/>
    <col min="8445" max="8445" width="41.42578125" style="4" customWidth="1"/>
    <col min="8446" max="8446" width="59.7109375" style="4" customWidth="1"/>
    <col min="8447" max="8447" width="16.28515625" style="4" customWidth="1"/>
    <col min="8448" max="8455" width="9.140625" style="4"/>
    <col min="8456" max="8456" width="13.42578125" style="4" customWidth="1"/>
    <col min="8457" max="8698" width="9.140625" style="4"/>
    <col min="8699" max="8699" width="19.7109375" style="4" customWidth="1"/>
    <col min="8700" max="8700" width="5.42578125" style="4" customWidth="1"/>
    <col min="8701" max="8701" width="41.42578125" style="4" customWidth="1"/>
    <col min="8702" max="8702" width="59.7109375" style="4" customWidth="1"/>
    <col min="8703" max="8703" width="16.28515625" style="4" customWidth="1"/>
    <col min="8704" max="8711" width="9.140625" style="4"/>
    <col min="8712" max="8712" width="13.42578125" style="4" customWidth="1"/>
    <col min="8713" max="8954" width="9.140625" style="4"/>
    <col min="8955" max="8955" width="19.7109375" style="4" customWidth="1"/>
    <col min="8956" max="8956" width="5.42578125" style="4" customWidth="1"/>
    <col min="8957" max="8957" width="41.42578125" style="4" customWidth="1"/>
    <col min="8958" max="8958" width="59.7109375" style="4" customWidth="1"/>
    <col min="8959" max="8959" width="16.28515625" style="4" customWidth="1"/>
    <col min="8960" max="8967" width="9.140625" style="4"/>
    <col min="8968" max="8968" width="13.42578125" style="4" customWidth="1"/>
    <col min="8969" max="9210" width="9.140625" style="4"/>
    <col min="9211" max="9211" width="19.7109375" style="4" customWidth="1"/>
    <col min="9212" max="9212" width="5.42578125" style="4" customWidth="1"/>
    <col min="9213" max="9213" width="41.42578125" style="4" customWidth="1"/>
    <col min="9214" max="9214" width="59.7109375" style="4" customWidth="1"/>
    <col min="9215" max="9215" width="16.28515625" style="4" customWidth="1"/>
    <col min="9216" max="9223" width="9.140625" style="4"/>
    <col min="9224" max="9224" width="13.42578125" style="4" customWidth="1"/>
    <col min="9225" max="9466" width="9.140625" style="4"/>
    <col min="9467" max="9467" width="19.7109375" style="4" customWidth="1"/>
    <col min="9468" max="9468" width="5.42578125" style="4" customWidth="1"/>
    <col min="9469" max="9469" width="41.42578125" style="4" customWidth="1"/>
    <col min="9470" max="9470" width="59.7109375" style="4" customWidth="1"/>
    <col min="9471" max="9471" width="16.28515625" style="4" customWidth="1"/>
    <col min="9472" max="9479" width="9.140625" style="4"/>
    <col min="9480" max="9480" width="13.42578125" style="4" customWidth="1"/>
    <col min="9481" max="9722" width="9.140625" style="4"/>
    <col min="9723" max="9723" width="19.7109375" style="4" customWidth="1"/>
    <col min="9724" max="9724" width="5.42578125" style="4" customWidth="1"/>
    <col min="9725" max="9725" width="41.42578125" style="4" customWidth="1"/>
    <col min="9726" max="9726" width="59.7109375" style="4" customWidth="1"/>
    <col min="9727" max="9727" width="16.28515625" style="4" customWidth="1"/>
    <col min="9728" max="9735" width="9.140625" style="4"/>
    <col min="9736" max="9736" width="13.42578125" style="4" customWidth="1"/>
    <col min="9737" max="9978" width="9.140625" style="4"/>
    <col min="9979" max="9979" width="19.7109375" style="4" customWidth="1"/>
    <col min="9980" max="9980" width="5.42578125" style="4" customWidth="1"/>
    <col min="9981" max="9981" width="41.42578125" style="4" customWidth="1"/>
    <col min="9982" max="9982" width="59.7109375" style="4" customWidth="1"/>
    <col min="9983" max="9983" width="16.28515625" style="4" customWidth="1"/>
    <col min="9984" max="9991" width="9.140625" style="4"/>
    <col min="9992" max="9992" width="13.42578125" style="4" customWidth="1"/>
    <col min="9993" max="10234" width="9.140625" style="4"/>
    <col min="10235" max="10235" width="19.7109375" style="4" customWidth="1"/>
    <col min="10236" max="10236" width="5.42578125" style="4" customWidth="1"/>
    <col min="10237" max="10237" width="41.42578125" style="4" customWidth="1"/>
    <col min="10238" max="10238" width="59.7109375" style="4" customWidth="1"/>
    <col min="10239" max="10239" width="16.28515625" style="4" customWidth="1"/>
    <col min="10240" max="10247" width="9.140625" style="4"/>
    <col min="10248" max="10248" width="13.42578125" style="4" customWidth="1"/>
    <col min="10249" max="10490" width="9.140625" style="4"/>
    <col min="10491" max="10491" width="19.7109375" style="4" customWidth="1"/>
    <col min="10492" max="10492" width="5.42578125" style="4" customWidth="1"/>
    <col min="10493" max="10493" width="41.42578125" style="4" customWidth="1"/>
    <col min="10494" max="10494" width="59.7109375" style="4" customWidth="1"/>
    <col min="10495" max="10495" width="16.28515625" style="4" customWidth="1"/>
    <col min="10496" max="10503" width="9.140625" style="4"/>
    <col min="10504" max="10504" width="13.42578125" style="4" customWidth="1"/>
    <col min="10505" max="10746" width="9.140625" style="4"/>
    <col min="10747" max="10747" width="19.7109375" style="4" customWidth="1"/>
    <col min="10748" max="10748" width="5.42578125" style="4" customWidth="1"/>
    <col min="10749" max="10749" width="41.42578125" style="4" customWidth="1"/>
    <col min="10750" max="10750" width="59.7109375" style="4" customWidth="1"/>
    <col min="10751" max="10751" width="16.28515625" style="4" customWidth="1"/>
    <col min="10752" max="10759" width="9.140625" style="4"/>
    <col min="10760" max="10760" width="13.42578125" style="4" customWidth="1"/>
    <col min="10761" max="11002" width="9.140625" style="4"/>
    <col min="11003" max="11003" width="19.7109375" style="4" customWidth="1"/>
    <col min="11004" max="11004" width="5.42578125" style="4" customWidth="1"/>
    <col min="11005" max="11005" width="41.42578125" style="4" customWidth="1"/>
    <col min="11006" max="11006" width="59.7109375" style="4" customWidth="1"/>
    <col min="11007" max="11007" width="16.28515625" style="4" customWidth="1"/>
    <col min="11008" max="11015" width="9.140625" style="4"/>
    <col min="11016" max="11016" width="13.42578125" style="4" customWidth="1"/>
    <col min="11017" max="11258" width="9.140625" style="4"/>
    <col min="11259" max="11259" width="19.7109375" style="4" customWidth="1"/>
    <col min="11260" max="11260" width="5.42578125" style="4" customWidth="1"/>
    <col min="11261" max="11261" width="41.42578125" style="4" customWidth="1"/>
    <col min="11262" max="11262" width="59.7109375" style="4" customWidth="1"/>
    <col min="11263" max="11263" width="16.28515625" style="4" customWidth="1"/>
    <col min="11264" max="11271" width="9.140625" style="4"/>
    <col min="11272" max="11272" width="13.42578125" style="4" customWidth="1"/>
    <col min="11273" max="11514" width="9.140625" style="4"/>
    <col min="11515" max="11515" width="19.7109375" style="4" customWidth="1"/>
    <col min="11516" max="11516" width="5.42578125" style="4" customWidth="1"/>
    <col min="11517" max="11517" width="41.42578125" style="4" customWidth="1"/>
    <col min="11518" max="11518" width="59.7109375" style="4" customWidth="1"/>
    <col min="11519" max="11519" width="16.28515625" style="4" customWidth="1"/>
    <col min="11520" max="11527" width="9.140625" style="4"/>
    <col min="11528" max="11528" width="13.42578125" style="4" customWidth="1"/>
    <col min="11529" max="11770" width="9.140625" style="4"/>
    <col min="11771" max="11771" width="19.7109375" style="4" customWidth="1"/>
    <col min="11772" max="11772" width="5.42578125" style="4" customWidth="1"/>
    <col min="11773" max="11773" width="41.42578125" style="4" customWidth="1"/>
    <col min="11774" max="11774" width="59.7109375" style="4" customWidth="1"/>
    <col min="11775" max="11775" width="16.28515625" style="4" customWidth="1"/>
    <col min="11776" max="11783" width="9.140625" style="4"/>
    <col min="11784" max="11784" width="13.42578125" style="4" customWidth="1"/>
    <col min="11785" max="12026" width="9.140625" style="4"/>
    <col min="12027" max="12027" width="19.7109375" style="4" customWidth="1"/>
    <col min="12028" max="12028" width="5.42578125" style="4" customWidth="1"/>
    <col min="12029" max="12029" width="41.42578125" style="4" customWidth="1"/>
    <col min="12030" max="12030" width="59.7109375" style="4" customWidth="1"/>
    <col min="12031" max="12031" width="16.28515625" style="4" customWidth="1"/>
    <col min="12032" max="12039" width="9.140625" style="4"/>
    <col min="12040" max="12040" width="13.42578125" style="4" customWidth="1"/>
    <col min="12041" max="12282" width="9.140625" style="4"/>
    <col min="12283" max="12283" width="19.7109375" style="4" customWidth="1"/>
    <col min="12284" max="12284" width="5.42578125" style="4" customWidth="1"/>
    <col min="12285" max="12285" width="41.42578125" style="4" customWidth="1"/>
    <col min="12286" max="12286" width="59.7109375" style="4" customWidth="1"/>
    <col min="12287" max="12287" width="16.28515625" style="4" customWidth="1"/>
    <col min="12288" max="12295" width="9.140625" style="4"/>
    <col min="12296" max="12296" width="13.42578125" style="4" customWidth="1"/>
    <col min="12297" max="12538" width="9.140625" style="4"/>
    <col min="12539" max="12539" width="19.7109375" style="4" customWidth="1"/>
    <col min="12540" max="12540" width="5.42578125" style="4" customWidth="1"/>
    <col min="12541" max="12541" width="41.42578125" style="4" customWidth="1"/>
    <col min="12542" max="12542" width="59.7109375" style="4" customWidth="1"/>
    <col min="12543" max="12543" width="16.28515625" style="4" customWidth="1"/>
    <col min="12544" max="12551" width="9.140625" style="4"/>
    <col min="12552" max="12552" width="13.42578125" style="4" customWidth="1"/>
    <col min="12553" max="12794" width="9.140625" style="4"/>
    <col min="12795" max="12795" width="19.7109375" style="4" customWidth="1"/>
    <col min="12796" max="12796" width="5.42578125" style="4" customWidth="1"/>
    <col min="12797" max="12797" width="41.42578125" style="4" customWidth="1"/>
    <col min="12798" max="12798" width="59.7109375" style="4" customWidth="1"/>
    <col min="12799" max="12799" width="16.28515625" style="4" customWidth="1"/>
    <col min="12800" max="12807" width="9.140625" style="4"/>
    <col min="12808" max="12808" width="13.42578125" style="4" customWidth="1"/>
    <col min="12809" max="13050" width="9.140625" style="4"/>
    <col min="13051" max="13051" width="19.7109375" style="4" customWidth="1"/>
    <col min="13052" max="13052" width="5.42578125" style="4" customWidth="1"/>
    <col min="13053" max="13053" width="41.42578125" style="4" customWidth="1"/>
    <col min="13054" max="13054" width="59.7109375" style="4" customWidth="1"/>
    <col min="13055" max="13055" width="16.28515625" style="4" customWidth="1"/>
    <col min="13056" max="13063" width="9.140625" style="4"/>
    <col min="13064" max="13064" width="13.42578125" style="4" customWidth="1"/>
    <col min="13065" max="13306" width="9.140625" style="4"/>
    <col min="13307" max="13307" width="19.7109375" style="4" customWidth="1"/>
    <col min="13308" max="13308" width="5.42578125" style="4" customWidth="1"/>
    <col min="13309" max="13309" width="41.42578125" style="4" customWidth="1"/>
    <col min="13310" max="13310" width="59.7109375" style="4" customWidth="1"/>
    <col min="13311" max="13311" width="16.28515625" style="4" customWidth="1"/>
    <col min="13312" max="13319" width="9.140625" style="4"/>
    <col min="13320" max="13320" width="13.42578125" style="4" customWidth="1"/>
    <col min="13321" max="13562" width="9.140625" style="4"/>
    <col min="13563" max="13563" width="19.7109375" style="4" customWidth="1"/>
    <col min="13564" max="13564" width="5.42578125" style="4" customWidth="1"/>
    <col min="13565" max="13565" width="41.42578125" style="4" customWidth="1"/>
    <col min="13566" max="13566" width="59.7109375" style="4" customWidth="1"/>
    <col min="13567" max="13567" width="16.28515625" style="4" customWidth="1"/>
    <col min="13568" max="13575" width="9.140625" style="4"/>
    <col min="13576" max="13576" width="13.42578125" style="4" customWidth="1"/>
    <col min="13577" max="13818" width="9.140625" style="4"/>
    <col min="13819" max="13819" width="19.7109375" style="4" customWidth="1"/>
    <col min="13820" max="13820" width="5.42578125" style="4" customWidth="1"/>
    <col min="13821" max="13821" width="41.42578125" style="4" customWidth="1"/>
    <col min="13822" max="13822" width="59.7109375" style="4" customWidth="1"/>
    <col min="13823" max="13823" width="16.28515625" style="4" customWidth="1"/>
    <col min="13824" max="13831" width="9.140625" style="4"/>
    <col min="13832" max="13832" width="13.42578125" style="4" customWidth="1"/>
    <col min="13833" max="14074" width="9.140625" style="4"/>
    <col min="14075" max="14075" width="19.7109375" style="4" customWidth="1"/>
    <col min="14076" max="14076" width="5.42578125" style="4" customWidth="1"/>
    <col min="14077" max="14077" width="41.42578125" style="4" customWidth="1"/>
    <col min="14078" max="14078" width="59.7109375" style="4" customWidth="1"/>
    <col min="14079" max="14079" width="16.28515625" style="4" customWidth="1"/>
    <col min="14080" max="14087" width="9.140625" style="4"/>
    <col min="14088" max="14088" width="13.42578125" style="4" customWidth="1"/>
    <col min="14089" max="14330" width="9.140625" style="4"/>
    <col min="14331" max="14331" width="19.7109375" style="4" customWidth="1"/>
    <col min="14332" max="14332" width="5.42578125" style="4" customWidth="1"/>
    <col min="14333" max="14333" width="41.42578125" style="4" customWidth="1"/>
    <col min="14334" max="14334" width="59.7109375" style="4" customWidth="1"/>
    <col min="14335" max="14335" width="16.28515625" style="4" customWidth="1"/>
    <col min="14336" max="14343" width="9.140625" style="4"/>
    <col min="14344" max="14344" width="13.42578125" style="4" customWidth="1"/>
    <col min="14345" max="14586" width="9.140625" style="4"/>
    <col min="14587" max="14587" width="19.7109375" style="4" customWidth="1"/>
    <col min="14588" max="14588" width="5.42578125" style="4" customWidth="1"/>
    <col min="14589" max="14589" width="41.42578125" style="4" customWidth="1"/>
    <col min="14590" max="14590" width="59.7109375" style="4" customWidth="1"/>
    <col min="14591" max="14591" width="16.28515625" style="4" customWidth="1"/>
    <col min="14592" max="14599" width="9.140625" style="4"/>
    <col min="14600" max="14600" width="13.42578125" style="4" customWidth="1"/>
    <col min="14601" max="14842" width="9.140625" style="4"/>
    <col min="14843" max="14843" width="19.7109375" style="4" customWidth="1"/>
    <col min="14844" max="14844" width="5.42578125" style="4" customWidth="1"/>
    <col min="14845" max="14845" width="41.42578125" style="4" customWidth="1"/>
    <col min="14846" max="14846" width="59.7109375" style="4" customWidth="1"/>
    <col min="14847" max="14847" width="16.28515625" style="4" customWidth="1"/>
    <col min="14848" max="14855" width="9.140625" style="4"/>
    <col min="14856" max="14856" width="13.42578125" style="4" customWidth="1"/>
    <col min="14857" max="15098" width="9.140625" style="4"/>
    <col min="15099" max="15099" width="19.7109375" style="4" customWidth="1"/>
    <col min="15100" max="15100" width="5.42578125" style="4" customWidth="1"/>
    <col min="15101" max="15101" width="41.42578125" style="4" customWidth="1"/>
    <col min="15102" max="15102" width="59.7109375" style="4" customWidth="1"/>
    <col min="15103" max="15103" width="16.28515625" style="4" customWidth="1"/>
    <col min="15104" max="15111" width="9.140625" style="4"/>
    <col min="15112" max="15112" width="13.42578125" style="4" customWidth="1"/>
    <col min="15113" max="15354" width="9.140625" style="4"/>
    <col min="15355" max="15355" width="19.7109375" style="4" customWidth="1"/>
    <col min="15356" max="15356" width="5.42578125" style="4" customWidth="1"/>
    <col min="15357" max="15357" width="41.42578125" style="4" customWidth="1"/>
    <col min="15358" max="15358" width="59.7109375" style="4" customWidth="1"/>
    <col min="15359" max="15359" width="16.28515625" style="4" customWidth="1"/>
    <col min="15360" max="15367" width="9.140625" style="4"/>
    <col min="15368" max="15368" width="13.42578125" style="4" customWidth="1"/>
    <col min="15369" max="15610" width="9.140625" style="4"/>
    <col min="15611" max="15611" width="19.7109375" style="4" customWidth="1"/>
    <col min="15612" max="15612" width="5.42578125" style="4" customWidth="1"/>
    <col min="15613" max="15613" width="41.42578125" style="4" customWidth="1"/>
    <col min="15614" max="15614" width="59.7109375" style="4" customWidth="1"/>
    <col min="15615" max="15615" width="16.28515625" style="4" customWidth="1"/>
    <col min="15616" max="15623" width="9.140625" style="4"/>
    <col min="15624" max="15624" width="13.42578125" style="4" customWidth="1"/>
    <col min="15625" max="15866" width="9.140625" style="4"/>
    <col min="15867" max="15867" width="19.7109375" style="4" customWidth="1"/>
    <col min="15868" max="15868" width="5.42578125" style="4" customWidth="1"/>
    <col min="15869" max="15869" width="41.42578125" style="4" customWidth="1"/>
    <col min="15870" max="15870" width="59.7109375" style="4" customWidth="1"/>
    <col min="15871" max="15871" width="16.28515625" style="4" customWidth="1"/>
    <col min="15872" max="15879" width="9.140625" style="4"/>
    <col min="15880" max="15880" width="13.42578125" style="4" customWidth="1"/>
    <col min="15881" max="16122" width="9.140625" style="4"/>
    <col min="16123" max="16123" width="19.7109375" style="4" customWidth="1"/>
    <col min="16124" max="16124" width="5.42578125" style="4" customWidth="1"/>
    <col min="16125" max="16125" width="41.42578125" style="4" customWidth="1"/>
    <col min="16126" max="16126" width="59.7109375" style="4" customWidth="1"/>
    <col min="16127" max="16127" width="16.28515625" style="4" customWidth="1"/>
    <col min="16128" max="16135" width="9.140625" style="4"/>
    <col min="16136" max="16136" width="13.42578125" style="4" customWidth="1"/>
    <col min="16137" max="16384" width="9.140625" style="4"/>
  </cols>
  <sheetData>
    <row r="1" spans="1:32" s="1" customFormat="1" ht="22.5" customHeight="1" x14ac:dyDescent="0.2">
      <c r="A1" s="273" t="s">
        <v>0</v>
      </c>
      <c r="B1" s="221" t="s">
        <v>1</v>
      </c>
      <c r="C1" s="223" t="s">
        <v>2</v>
      </c>
      <c r="D1" s="224"/>
      <c r="E1" s="49" t="s">
        <v>3</v>
      </c>
      <c r="F1" s="284" t="s">
        <v>4</v>
      </c>
      <c r="G1" s="264" t="s">
        <v>5</v>
      </c>
      <c r="H1" s="211" t="s">
        <v>6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s="3" customFormat="1" ht="26.25" customHeight="1" thickBot="1" x14ac:dyDescent="0.25">
      <c r="A2" s="274"/>
      <c r="B2" s="222"/>
      <c r="C2" s="2" t="s">
        <v>7</v>
      </c>
      <c r="D2" s="2" t="s">
        <v>8</v>
      </c>
      <c r="E2" s="50" t="s">
        <v>9</v>
      </c>
      <c r="F2" s="285"/>
      <c r="G2" s="265"/>
      <c r="H2" s="2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6.5" thickTop="1" x14ac:dyDescent="0.25">
      <c r="A3" s="8" t="s">
        <v>422</v>
      </c>
      <c r="B3" s="45" t="s">
        <v>236</v>
      </c>
      <c r="C3" s="65" t="s">
        <v>237</v>
      </c>
      <c r="D3" s="65" t="s">
        <v>238</v>
      </c>
      <c r="E3" s="201">
        <v>1250000</v>
      </c>
      <c r="F3" s="207" t="s">
        <v>239</v>
      </c>
      <c r="G3" s="107">
        <v>6313</v>
      </c>
      <c r="H3" s="67" t="s">
        <v>240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.75" x14ac:dyDescent="0.25">
      <c r="A4" s="8" t="s">
        <v>423</v>
      </c>
      <c r="B4" s="46" t="s">
        <v>236</v>
      </c>
      <c r="C4" s="24" t="s">
        <v>241</v>
      </c>
      <c r="D4" s="18" t="s">
        <v>242</v>
      </c>
      <c r="E4" s="202">
        <v>200000</v>
      </c>
      <c r="F4" s="208" t="s">
        <v>239</v>
      </c>
      <c r="G4" s="83">
        <v>6313</v>
      </c>
      <c r="H4" s="33" t="s">
        <v>243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.75" x14ac:dyDescent="0.25">
      <c r="A5" s="8" t="s">
        <v>424</v>
      </c>
      <c r="B5" s="46" t="s">
        <v>244</v>
      </c>
      <c r="C5" s="16" t="s">
        <v>245</v>
      </c>
      <c r="D5" s="14" t="s">
        <v>246</v>
      </c>
      <c r="E5" s="203">
        <v>505000</v>
      </c>
      <c r="F5" s="208" t="s">
        <v>239</v>
      </c>
      <c r="G5" s="83">
        <v>6341</v>
      </c>
      <c r="H5" s="32" t="s">
        <v>247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.75" x14ac:dyDescent="0.25">
      <c r="A6" s="8" t="s">
        <v>425</v>
      </c>
      <c r="B6" s="46" t="s">
        <v>244</v>
      </c>
      <c r="C6" s="66" t="s">
        <v>248</v>
      </c>
      <c r="D6" s="66" t="s">
        <v>249</v>
      </c>
      <c r="E6" s="203">
        <v>100000</v>
      </c>
      <c r="F6" s="208" t="s">
        <v>239</v>
      </c>
      <c r="G6" s="104">
        <v>6341</v>
      </c>
      <c r="H6" s="32" t="s">
        <v>250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.75" x14ac:dyDescent="0.25">
      <c r="A7" s="8" t="s">
        <v>426</v>
      </c>
      <c r="B7" s="46" t="s">
        <v>244</v>
      </c>
      <c r="C7" s="16" t="s">
        <v>251</v>
      </c>
      <c r="D7" s="14" t="s">
        <v>252</v>
      </c>
      <c r="E7" s="203">
        <v>300000</v>
      </c>
      <c r="F7" s="208" t="s">
        <v>239</v>
      </c>
      <c r="G7" s="108">
        <v>6341</v>
      </c>
      <c r="H7" s="32" t="s">
        <v>253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.75" x14ac:dyDescent="0.25">
      <c r="A8" s="8" t="s">
        <v>427</v>
      </c>
      <c r="B8" s="46" t="s">
        <v>244</v>
      </c>
      <c r="C8" s="21" t="s">
        <v>254</v>
      </c>
      <c r="D8" s="18" t="s">
        <v>255</v>
      </c>
      <c r="E8" s="202">
        <v>69000</v>
      </c>
      <c r="F8" s="208" t="s">
        <v>239</v>
      </c>
      <c r="G8" s="83">
        <v>6341</v>
      </c>
      <c r="H8" s="33" t="s">
        <v>256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.75" x14ac:dyDescent="0.25">
      <c r="A9" s="8" t="s">
        <v>428</v>
      </c>
      <c r="B9" s="46" t="s">
        <v>244</v>
      </c>
      <c r="C9" s="27" t="s">
        <v>257</v>
      </c>
      <c r="D9" s="66" t="s">
        <v>258</v>
      </c>
      <c r="E9" s="203">
        <v>260000</v>
      </c>
      <c r="F9" s="208" t="s">
        <v>239</v>
      </c>
      <c r="G9" s="83">
        <v>6341</v>
      </c>
      <c r="H9" s="32" t="s">
        <v>259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.75" x14ac:dyDescent="0.25">
      <c r="A10" s="8" t="s">
        <v>429</v>
      </c>
      <c r="B10" s="46" t="s">
        <v>244</v>
      </c>
      <c r="C10" s="21" t="s">
        <v>260</v>
      </c>
      <c r="D10" s="18" t="s">
        <v>261</v>
      </c>
      <c r="E10" s="202">
        <v>490000</v>
      </c>
      <c r="F10" s="208" t="s">
        <v>239</v>
      </c>
      <c r="G10" s="83">
        <v>6341</v>
      </c>
      <c r="H10" s="33" t="s">
        <v>262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.75" x14ac:dyDescent="0.25">
      <c r="A11" s="8" t="s">
        <v>430</v>
      </c>
      <c r="B11" s="46" t="s">
        <v>244</v>
      </c>
      <c r="C11" s="27" t="s">
        <v>263</v>
      </c>
      <c r="D11" s="66" t="s">
        <v>264</v>
      </c>
      <c r="E11" s="203">
        <v>500000</v>
      </c>
      <c r="F11" s="208" t="s">
        <v>239</v>
      </c>
      <c r="G11" s="83">
        <v>6341</v>
      </c>
      <c r="H11" s="32" t="s">
        <v>265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.75" x14ac:dyDescent="0.25">
      <c r="A12" s="8" t="s">
        <v>431</v>
      </c>
      <c r="B12" s="46" t="s">
        <v>244</v>
      </c>
      <c r="C12" s="16" t="s">
        <v>266</v>
      </c>
      <c r="D12" s="14" t="s">
        <v>267</v>
      </c>
      <c r="E12" s="203">
        <v>620000</v>
      </c>
      <c r="F12" s="208" t="s">
        <v>239</v>
      </c>
      <c r="G12" s="83">
        <v>6341</v>
      </c>
      <c r="H12" s="32" t="s">
        <v>268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.75" x14ac:dyDescent="0.25">
      <c r="A13" s="8" t="s">
        <v>432</v>
      </c>
      <c r="B13" s="46" t="s">
        <v>244</v>
      </c>
      <c r="C13" s="16" t="s">
        <v>269</v>
      </c>
      <c r="D13" s="14" t="s">
        <v>270</v>
      </c>
      <c r="E13" s="203">
        <v>105000</v>
      </c>
      <c r="F13" s="208" t="s">
        <v>239</v>
      </c>
      <c r="G13" s="83">
        <v>6341</v>
      </c>
      <c r="H13" s="32" t="s">
        <v>271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.75" x14ac:dyDescent="0.25">
      <c r="A14" s="8" t="s">
        <v>433</v>
      </c>
      <c r="B14" s="46" t="s">
        <v>244</v>
      </c>
      <c r="C14" s="16" t="s">
        <v>272</v>
      </c>
      <c r="D14" s="14" t="s">
        <v>273</v>
      </c>
      <c r="E14" s="203">
        <v>160000</v>
      </c>
      <c r="F14" s="208" t="s">
        <v>239</v>
      </c>
      <c r="G14" s="83">
        <v>6341</v>
      </c>
      <c r="H14" s="32" t="s">
        <v>274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.75" x14ac:dyDescent="0.25">
      <c r="A15" s="8" t="s">
        <v>434</v>
      </c>
      <c r="B15" s="46" t="s">
        <v>244</v>
      </c>
      <c r="C15" s="16" t="s">
        <v>272</v>
      </c>
      <c r="D15" s="14" t="s">
        <v>275</v>
      </c>
      <c r="E15" s="203">
        <v>140000</v>
      </c>
      <c r="F15" s="208" t="s">
        <v>239</v>
      </c>
      <c r="G15" s="83">
        <v>6341</v>
      </c>
      <c r="H15" s="32" t="s">
        <v>274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.75" x14ac:dyDescent="0.25">
      <c r="A16" s="8" t="s">
        <v>435</v>
      </c>
      <c r="B16" s="46" t="s">
        <v>276</v>
      </c>
      <c r="C16" s="16" t="s">
        <v>277</v>
      </c>
      <c r="D16" s="14" t="s">
        <v>278</v>
      </c>
      <c r="E16" s="203">
        <v>395000</v>
      </c>
      <c r="F16" s="208" t="s">
        <v>239</v>
      </c>
      <c r="G16" s="83">
        <v>6341</v>
      </c>
      <c r="H16" s="32" t="s">
        <v>279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.75" x14ac:dyDescent="0.25">
      <c r="A17" s="8" t="s">
        <v>436</v>
      </c>
      <c r="B17" s="46" t="s">
        <v>276</v>
      </c>
      <c r="C17" s="16" t="s">
        <v>280</v>
      </c>
      <c r="D17" s="14" t="s">
        <v>281</v>
      </c>
      <c r="E17" s="203">
        <v>345000</v>
      </c>
      <c r="F17" s="208" t="s">
        <v>239</v>
      </c>
      <c r="G17" s="83">
        <v>6341</v>
      </c>
      <c r="H17" s="32" t="s">
        <v>282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.75" x14ac:dyDescent="0.25">
      <c r="A18" s="8" t="s">
        <v>437</v>
      </c>
      <c r="B18" s="46" t="s">
        <v>276</v>
      </c>
      <c r="C18" s="16" t="s">
        <v>283</v>
      </c>
      <c r="D18" s="14" t="s">
        <v>284</v>
      </c>
      <c r="E18" s="203">
        <v>200000</v>
      </c>
      <c r="F18" s="208" t="s">
        <v>239</v>
      </c>
      <c r="G18" s="83">
        <v>6341</v>
      </c>
      <c r="H18" s="42" t="s">
        <v>285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.75" x14ac:dyDescent="0.25">
      <c r="A19" s="8" t="s">
        <v>438</v>
      </c>
      <c r="B19" s="46" t="s">
        <v>276</v>
      </c>
      <c r="C19" s="16" t="s">
        <v>286</v>
      </c>
      <c r="D19" s="18" t="s">
        <v>287</v>
      </c>
      <c r="E19" s="203">
        <v>390000</v>
      </c>
      <c r="F19" s="208" t="s">
        <v>239</v>
      </c>
      <c r="G19" s="83">
        <v>6341</v>
      </c>
      <c r="H19" s="32" t="s">
        <v>288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.75" x14ac:dyDescent="0.25">
      <c r="A20" s="8" t="s">
        <v>439</v>
      </c>
      <c r="B20" s="46" t="s">
        <v>276</v>
      </c>
      <c r="C20" s="16" t="s">
        <v>289</v>
      </c>
      <c r="D20" s="18" t="s">
        <v>290</v>
      </c>
      <c r="E20" s="203">
        <v>780000</v>
      </c>
      <c r="F20" s="208" t="s">
        <v>239</v>
      </c>
      <c r="G20" s="83">
        <v>6341</v>
      </c>
      <c r="H20" s="32" t="s">
        <v>291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.75" x14ac:dyDescent="0.25">
      <c r="A21" s="8" t="s">
        <v>440</v>
      </c>
      <c r="B21" s="46" t="s">
        <v>276</v>
      </c>
      <c r="C21" s="16" t="s">
        <v>289</v>
      </c>
      <c r="D21" s="18" t="s">
        <v>292</v>
      </c>
      <c r="E21" s="203">
        <v>635000</v>
      </c>
      <c r="F21" s="208" t="s">
        <v>239</v>
      </c>
      <c r="G21" s="83">
        <v>6341</v>
      </c>
      <c r="H21" s="32" t="s">
        <v>291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.75" x14ac:dyDescent="0.25">
      <c r="A22" s="8" t="s">
        <v>441</v>
      </c>
      <c r="B22" s="46" t="s">
        <v>276</v>
      </c>
      <c r="C22" s="16" t="s">
        <v>293</v>
      </c>
      <c r="D22" s="18" t="s">
        <v>294</v>
      </c>
      <c r="E22" s="203">
        <v>325000</v>
      </c>
      <c r="F22" s="208" t="s">
        <v>239</v>
      </c>
      <c r="G22" s="83">
        <v>6341</v>
      </c>
      <c r="H22" s="32" t="s">
        <v>22</v>
      </c>
    </row>
    <row r="23" spans="1:32" ht="15.75" x14ac:dyDescent="0.25">
      <c r="A23" s="8" t="s">
        <v>442</v>
      </c>
      <c r="B23" s="46" t="s">
        <v>295</v>
      </c>
      <c r="C23" s="26" t="s">
        <v>296</v>
      </c>
      <c r="D23" s="17" t="s">
        <v>297</v>
      </c>
      <c r="E23" s="203">
        <v>600000</v>
      </c>
      <c r="F23" s="208" t="s">
        <v>239</v>
      </c>
      <c r="G23" s="83">
        <v>6313</v>
      </c>
      <c r="H23" s="33" t="s">
        <v>298</v>
      </c>
    </row>
    <row r="24" spans="1:32" ht="16.5" thickBot="1" x14ac:dyDescent="0.3">
      <c r="A24" s="281" t="s">
        <v>464</v>
      </c>
      <c r="B24" s="282"/>
      <c r="C24" s="282"/>
      <c r="D24" s="283"/>
      <c r="E24" s="278">
        <f>SUM(E3:E23)</f>
        <v>8369000</v>
      </c>
      <c r="F24" s="279"/>
      <c r="G24" s="279"/>
      <c r="H24" s="280"/>
    </row>
    <row r="25" spans="1:32" ht="16.5" thickTop="1" x14ac:dyDescent="0.25">
      <c r="A25" s="8" t="s">
        <v>299</v>
      </c>
      <c r="B25" s="45" t="s">
        <v>10</v>
      </c>
      <c r="C25" s="17" t="s">
        <v>11</v>
      </c>
      <c r="D25" s="17" t="s">
        <v>12</v>
      </c>
      <c r="E25" s="51">
        <v>33367</v>
      </c>
      <c r="F25" s="207" t="s">
        <v>13</v>
      </c>
      <c r="G25" s="104">
        <v>5213</v>
      </c>
      <c r="H25" s="37">
        <v>15061370</v>
      </c>
    </row>
    <row r="26" spans="1:32" ht="15.75" x14ac:dyDescent="0.25">
      <c r="A26" s="8" t="s">
        <v>300</v>
      </c>
      <c r="B26" s="46" t="s">
        <v>10</v>
      </c>
      <c r="C26" s="26" t="s">
        <v>14</v>
      </c>
      <c r="D26" s="17" t="s">
        <v>15</v>
      </c>
      <c r="E26" s="51">
        <v>99720</v>
      </c>
      <c r="F26" s="208" t="s">
        <v>13</v>
      </c>
      <c r="G26" s="83">
        <v>5212</v>
      </c>
      <c r="H26" s="31">
        <v>12745448</v>
      </c>
    </row>
    <row r="27" spans="1:32" ht="15.75" x14ac:dyDescent="0.25">
      <c r="A27" s="8" t="s">
        <v>301</v>
      </c>
      <c r="B27" s="46" t="s">
        <v>10</v>
      </c>
      <c r="C27" s="16" t="s">
        <v>16</v>
      </c>
      <c r="D27" s="18" t="s">
        <v>17</v>
      </c>
      <c r="E27" s="51">
        <v>139620</v>
      </c>
      <c r="F27" s="208" t="s">
        <v>13</v>
      </c>
      <c r="G27" s="83">
        <v>5212</v>
      </c>
      <c r="H27" s="31">
        <v>15240541</v>
      </c>
    </row>
    <row r="28" spans="1:32" ht="15.75" x14ac:dyDescent="0.25">
      <c r="A28" s="8" t="s">
        <v>302</v>
      </c>
      <c r="B28" s="46" t="s">
        <v>10</v>
      </c>
      <c r="C28" s="19" t="s">
        <v>18</v>
      </c>
      <c r="D28" s="19" t="s">
        <v>19</v>
      </c>
      <c r="E28" s="51">
        <v>92568</v>
      </c>
      <c r="F28" s="208" t="s">
        <v>13</v>
      </c>
      <c r="G28" s="83">
        <v>5213</v>
      </c>
      <c r="H28" s="31">
        <v>26896982</v>
      </c>
    </row>
    <row r="29" spans="1:32" ht="15.75" x14ac:dyDescent="0.25">
      <c r="A29" s="8" t="s">
        <v>303</v>
      </c>
      <c r="B29" s="46" t="s">
        <v>10</v>
      </c>
      <c r="C29" s="16" t="s">
        <v>20</v>
      </c>
      <c r="D29" s="19" t="s">
        <v>21</v>
      </c>
      <c r="E29" s="51">
        <v>98484</v>
      </c>
      <c r="F29" s="208" t="s">
        <v>13</v>
      </c>
      <c r="G29" s="83">
        <v>5321</v>
      </c>
      <c r="H29" s="31" t="s">
        <v>22</v>
      </c>
    </row>
    <row r="30" spans="1:32" ht="15.75" x14ac:dyDescent="0.25">
      <c r="A30" s="8" t="s">
        <v>304</v>
      </c>
      <c r="B30" s="46" t="s">
        <v>10</v>
      </c>
      <c r="C30" s="16" t="s">
        <v>23</v>
      </c>
      <c r="D30" s="19" t="s">
        <v>24</v>
      </c>
      <c r="E30" s="51">
        <v>300000</v>
      </c>
      <c r="F30" s="208" t="s">
        <v>13</v>
      </c>
      <c r="G30" s="83">
        <v>5213</v>
      </c>
      <c r="H30" s="31">
        <v>45250553</v>
      </c>
    </row>
    <row r="31" spans="1:32" ht="15.75" x14ac:dyDescent="0.25">
      <c r="A31" s="8" t="s">
        <v>305</v>
      </c>
      <c r="B31" s="46" t="s">
        <v>10</v>
      </c>
      <c r="C31" s="16" t="s">
        <v>18</v>
      </c>
      <c r="D31" s="19" t="s">
        <v>25</v>
      </c>
      <c r="E31" s="51">
        <v>87546</v>
      </c>
      <c r="F31" s="208" t="s">
        <v>13</v>
      </c>
      <c r="G31" s="83">
        <v>5213</v>
      </c>
      <c r="H31" s="31">
        <v>26896982</v>
      </c>
    </row>
    <row r="32" spans="1:32" ht="15.75" x14ac:dyDescent="0.25">
      <c r="A32" s="8" t="s">
        <v>306</v>
      </c>
      <c r="B32" s="46" t="s">
        <v>10</v>
      </c>
      <c r="C32" s="16" t="s">
        <v>26</v>
      </c>
      <c r="D32" s="19" t="s">
        <v>27</v>
      </c>
      <c r="E32" s="51">
        <v>103020</v>
      </c>
      <c r="F32" s="208" t="s">
        <v>13</v>
      </c>
      <c r="G32" s="83">
        <v>5222</v>
      </c>
      <c r="H32" s="31">
        <v>26612038</v>
      </c>
    </row>
    <row r="33" spans="1:32" ht="15.75" x14ac:dyDescent="0.25">
      <c r="A33" s="8" t="s">
        <v>307</v>
      </c>
      <c r="B33" s="46" t="s">
        <v>10</v>
      </c>
      <c r="C33" s="16" t="s">
        <v>28</v>
      </c>
      <c r="D33" s="19" t="s">
        <v>29</v>
      </c>
      <c r="E33" s="51">
        <v>106188</v>
      </c>
      <c r="F33" s="208" t="s">
        <v>13</v>
      </c>
      <c r="G33" s="83">
        <v>5213</v>
      </c>
      <c r="H33" s="31">
        <v>27535509</v>
      </c>
    </row>
    <row r="34" spans="1:32" ht="15.75" x14ac:dyDescent="0.25">
      <c r="A34" s="8" t="s">
        <v>308</v>
      </c>
      <c r="B34" s="46" t="s">
        <v>10</v>
      </c>
      <c r="C34" s="16" t="s">
        <v>30</v>
      </c>
      <c r="D34" s="19" t="s">
        <v>31</v>
      </c>
      <c r="E34" s="51">
        <v>88980</v>
      </c>
      <c r="F34" s="208" t="s">
        <v>13</v>
      </c>
      <c r="G34" s="83">
        <v>5212</v>
      </c>
      <c r="H34" s="31">
        <v>13509071</v>
      </c>
    </row>
    <row r="35" spans="1:32" ht="15.75" x14ac:dyDescent="0.25">
      <c r="A35" s="8" t="s">
        <v>309</v>
      </c>
      <c r="B35" s="46" t="s">
        <v>10</v>
      </c>
      <c r="C35" s="16" t="s">
        <v>32</v>
      </c>
      <c r="D35" s="19" t="s">
        <v>33</v>
      </c>
      <c r="E35" s="51">
        <v>211320</v>
      </c>
      <c r="F35" s="208" t="s">
        <v>13</v>
      </c>
      <c r="G35" s="83">
        <v>5213</v>
      </c>
      <c r="H35" s="31">
        <v>29091039</v>
      </c>
    </row>
    <row r="36" spans="1:32" ht="15.75" x14ac:dyDescent="0.25">
      <c r="A36" s="8" t="s">
        <v>310</v>
      </c>
      <c r="B36" s="46" t="s">
        <v>10</v>
      </c>
      <c r="C36" s="16" t="s">
        <v>34</v>
      </c>
      <c r="D36" s="19" t="s">
        <v>35</v>
      </c>
      <c r="E36" s="51">
        <v>77640</v>
      </c>
      <c r="F36" s="208" t="s">
        <v>13</v>
      </c>
      <c r="G36" s="83">
        <v>5212</v>
      </c>
      <c r="H36" s="31">
        <v>48389901</v>
      </c>
    </row>
    <row r="37" spans="1:32" ht="15.75" x14ac:dyDescent="0.25">
      <c r="A37" s="8" t="s">
        <v>311</v>
      </c>
      <c r="B37" s="46" t="s">
        <v>10</v>
      </c>
      <c r="C37" s="16" t="s">
        <v>36</v>
      </c>
      <c r="D37" s="19" t="s">
        <v>37</v>
      </c>
      <c r="E37" s="51">
        <v>133260</v>
      </c>
      <c r="F37" s="208" t="s">
        <v>13</v>
      </c>
      <c r="G37" s="83">
        <v>5213</v>
      </c>
      <c r="H37" s="31">
        <v>27638472</v>
      </c>
    </row>
    <row r="38" spans="1:32" ht="15.75" x14ac:dyDescent="0.25">
      <c r="A38" s="8" t="s">
        <v>312</v>
      </c>
      <c r="B38" s="46" t="s">
        <v>10</v>
      </c>
      <c r="C38" s="16" t="s">
        <v>38</v>
      </c>
      <c r="D38" s="19" t="s">
        <v>39</v>
      </c>
      <c r="E38" s="51">
        <v>147000</v>
      </c>
      <c r="F38" s="208" t="s">
        <v>13</v>
      </c>
      <c r="G38" s="83">
        <v>5212</v>
      </c>
      <c r="H38" s="31">
        <v>60312114</v>
      </c>
    </row>
    <row r="39" spans="1:32" ht="15.75" x14ac:dyDescent="0.25">
      <c r="A39" s="8" t="s">
        <v>313</v>
      </c>
      <c r="B39" s="46" t="s">
        <v>10</v>
      </c>
      <c r="C39" s="16" t="s">
        <v>40</v>
      </c>
      <c r="D39" s="19" t="s">
        <v>41</v>
      </c>
      <c r="E39" s="51">
        <v>108840</v>
      </c>
      <c r="F39" s="208" t="s">
        <v>13</v>
      </c>
      <c r="G39" s="83">
        <v>5213</v>
      </c>
      <c r="H39" s="31">
        <v>25843931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5.75" x14ac:dyDescent="0.25">
      <c r="A40" s="8" t="s">
        <v>314</v>
      </c>
      <c r="B40" s="46" t="s">
        <v>10</v>
      </c>
      <c r="C40" s="16" t="s">
        <v>42</v>
      </c>
      <c r="D40" s="19" t="s">
        <v>43</v>
      </c>
      <c r="E40" s="51">
        <v>96180</v>
      </c>
      <c r="F40" s="208" t="s">
        <v>13</v>
      </c>
      <c r="G40" s="83">
        <v>5213</v>
      </c>
      <c r="H40" s="31">
        <v>18824307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5.75" x14ac:dyDescent="0.25">
      <c r="A41" s="8" t="s">
        <v>315</v>
      </c>
      <c r="B41" s="46" t="s">
        <v>10</v>
      </c>
      <c r="C41" s="16" t="s">
        <v>44</v>
      </c>
      <c r="D41" s="19" t="s">
        <v>45</v>
      </c>
      <c r="E41" s="51">
        <v>18612</v>
      </c>
      <c r="F41" s="208" t="s">
        <v>13</v>
      </c>
      <c r="G41" s="83">
        <v>5213</v>
      </c>
      <c r="H41" s="31">
        <v>62509934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5.75" x14ac:dyDescent="0.25">
      <c r="A42" s="8" t="s">
        <v>316</v>
      </c>
      <c r="B42" s="46" t="s">
        <v>10</v>
      </c>
      <c r="C42" s="16" t="s">
        <v>46</v>
      </c>
      <c r="D42" s="19" t="s">
        <v>47</v>
      </c>
      <c r="E42" s="51">
        <v>142800</v>
      </c>
      <c r="F42" s="208" t="s">
        <v>13</v>
      </c>
      <c r="G42" s="83">
        <v>5321</v>
      </c>
      <c r="H42" s="31" t="s">
        <v>48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5.75" x14ac:dyDescent="0.25">
      <c r="A43" s="8" t="s">
        <v>317</v>
      </c>
      <c r="B43" s="46" t="s">
        <v>10</v>
      </c>
      <c r="C43" s="16" t="s">
        <v>49</v>
      </c>
      <c r="D43" s="19" t="s">
        <v>50</v>
      </c>
      <c r="E43" s="51">
        <v>136272</v>
      </c>
      <c r="F43" s="208" t="s">
        <v>13</v>
      </c>
      <c r="G43" s="83">
        <v>5213</v>
      </c>
      <c r="H43" s="31">
        <v>25015516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s="6" customFormat="1" ht="15.75" x14ac:dyDescent="0.25">
      <c r="A44" s="8" t="s">
        <v>318</v>
      </c>
      <c r="B44" s="46" t="s">
        <v>10</v>
      </c>
      <c r="C44" s="16" t="s">
        <v>51</v>
      </c>
      <c r="D44" s="19" t="s">
        <v>52</v>
      </c>
      <c r="E44" s="204">
        <v>145200</v>
      </c>
      <c r="F44" s="208" t="s">
        <v>13</v>
      </c>
      <c r="G44" s="83">
        <v>5212</v>
      </c>
      <c r="H44" s="31">
        <v>65169000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s="6" customFormat="1" ht="15.75" x14ac:dyDescent="0.25">
      <c r="A45" s="9" t="s">
        <v>319</v>
      </c>
      <c r="B45" s="46" t="s">
        <v>10</v>
      </c>
      <c r="C45" s="16" t="s">
        <v>53</v>
      </c>
      <c r="D45" s="19" t="s">
        <v>54</v>
      </c>
      <c r="E45" s="204">
        <v>96060</v>
      </c>
      <c r="F45" s="208" t="s">
        <v>13</v>
      </c>
      <c r="G45" s="83">
        <v>5213</v>
      </c>
      <c r="H45" s="31">
        <v>25006754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s="6" customFormat="1" ht="15.75" x14ac:dyDescent="0.25">
      <c r="A46" s="9" t="s">
        <v>320</v>
      </c>
      <c r="B46" s="46" t="s">
        <v>10</v>
      </c>
      <c r="C46" s="16" t="s">
        <v>55</v>
      </c>
      <c r="D46" s="19" t="s">
        <v>56</v>
      </c>
      <c r="E46" s="204">
        <v>197964</v>
      </c>
      <c r="F46" s="208" t="s">
        <v>13</v>
      </c>
      <c r="G46" s="83">
        <v>5321</v>
      </c>
      <c r="H46" s="31" t="s">
        <v>57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s="6" customFormat="1" ht="15.75" x14ac:dyDescent="0.25">
      <c r="A47" s="9" t="s">
        <v>321</v>
      </c>
      <c r="B47" s="46" t="s">
        <v>10</v>
      </c>
      <c r="C47" s="16" t="s">
        <v>58</v>
      </c>
      <c r="D47" s="19" t="s">
        <v>59</v>
      </c>
      <c r="E47" s="204">
        <v>62844</v>
      </c>
      <c r="F47" s="208" t="s">
        <v>13</v>
      </c>
      <c r="G47" s="83">
        <v>5213</v>
      </c>
      <c r="H47" s="31">
        <v>25876163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s="6" customFormat="1" ht="15.75" x14ac:dyDescent="0.25">
      <c r="A48" s="9" t="s">
        <v>322</v>
      </c>
      <c r="B48" s="46" t="s">
        <v>10</v>
      </c>
      <c r="C48" s="16" t="s">
        <v>60</v>
      </c>
      <c r="D48" s="19" t="s">
        <v>61</v>
      </c>
      <c r="E48" s="204">
        <v>76472</v>
      </c>
      <c r="F48" s="208" t="s">
        <v>13</v>
      </c>
      <c r="G48" s="83">
        <v>5213</v>
      </c>
      <c r="H48" s="31">
        <v>28344863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s="6" customFormat="1" ht="15.75" x14ac:dyDescent="0.25">
      <c r="A49" s="9" t="s">
        <v>323</v>
      </c>
      <c r="B49" s="46" t="s">
        <v>10</v>
      </c>
      <c r="C49" s="16" t="s">
        <v>62</v>
      </c>
      <c r="D49" s="16" t="s">
        <v>63</v>
      </c>
      <c r="E49" s="204">
        <v>145032</v>
      </c>
      <c r="F49" s="208" t="s">
        <v>13</v>
      </c>
      <c r="G49" s="83">
        <v>5213</v>
      </c>
      <c r="H49" s="31">
        <v>61503240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s="6" customFormat="1" ht="15.75" x14ac:dyDescent="0.25">
      <c r="A50" s="9" t="s">
        <v>324</v>
      </c>
      <c r="B50" s="46" t="s">
        <v>10</v>
      </c>
      <c r="C50" s="16" t="s">
        <v>64</v>
      </c>
      <c r="D50" s="14" t="s">
        <v>65</v>
      </c>
      <c r="E50" s="204">
        <v>138504</v>
      </c>
      <c r="F50" s="208" t="s">
        <v>13</v>
      </c>
      <c r="G50" s="83">
        <v>5221</v>
      </c>
      <c r="H50" s="31">
        <v>26838338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s="6" customFormat="1" ht="15.75" x14ac:dyDescent="0.25">
      <c r="A51" s="9" t="s">
        <v>325</v>
      </c>
      <c r="B51" s="46" t="s">
        <v>10</v>
      </c>
      <c r="C51" s="16" t="s">
        <v>66</v>
      </c>
      <c r="D51" s="14" t="s">
        <v>67</v>
      </c>
      <c r="E51" s="204">
        <v>81850</v>
      </c>
      <c r="F51" s="208" t="s">
        <v>13</v>
      </c>
      <c r="G51" s="83">
        <v>5213</v>
      </c>
      <c r="H51" s="31">
        <v>27797431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s="6" customFormat="1" ht="15.75" x14ac:dyDescent="0.25">
      <c r="A52" s="9" t="s">
        <v>326</v>
      </c>
      <c r="B52" s="46" t="s">
        <v>10</v>
      </c>
      <c r="C52" s="16" t="s">
        <v>68</v>
      </c>
      <c r="D52" s="16" t="s">
        <v>69</v>
      </c>
      <c r="E52" s="204">
        <v>42012</v>
      </c>
      <c r="F52" s="208" t="s">
        <v>13</v>
      </c>
      <c r="G52" s="83">
        <v>5221</v>
      </c>
      <c r="H52" s="31">
        <v>25761382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s="6" customFormat="1" ht="15.75" x14ac:dyDescent="0.25">
      <c r="A53" s="9" t="s">
        <v>327</v>
      </c>
      <c r="B53" s="46" t="s">
        <v>10</v>
      </c>
      <c r="C53" s="16" t="s">
        <v>70</v>
      </c>
      <c r="D53" s="16" t="s">
        <v>71</v>
      </c>
      <c r="E53" s="204">
        <v>18960</v>
      </c>
      <c r="F53" s="208" t="s">
        <v>13</v>
      </c>
      <c r="G53" s="83">
        <v>5213</v>
      </c>
      <c r="H53" s="31">
        <v>15502546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s="6" customFormat="1" ht="15.75" x14ac:dyDescent="0.25">
      <c r="A54" s="9" t="s">
        <v>328</v>
      </c>
      <c r="B54" s="46" t="s">
        <v>10</v>
      </c>
      <c r="C54" s="16" t="s">
        <v>72</v>
      </c>
      <c r="D54" s="16" t="s">
        <v>73</v>
      </c>
      <c r="E54" s="204">
        <v>56160</v>
      </c>
      <c r="F54" s="208" t="s">
        <v>13</v>
      </c>
      <c r="G54" s="83">
        <v>5213</v>
      </c>
      <c r="H54" s="31">
        <v>25085247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s="6" customFormat="1" ht="15.75" x14ac:dyDescent="0.25">
      <c r="A55" s="9" t="s">
        <v>329</v>
      </c>
      <c r="B55" s="46" t="s">
        <v>10</v>
      </c>
      <c r="C55" s="16" t="s">
        <v>74</v>
      </c>
      <c r="D55" s="16" t="s">
        <v>75</v>
      </c>
      <c r="E55" s="204">
        <v>107640</v>
      </c>
      <c r="F55" s="208" t="s">
        <v>13</v>
      </c>
      <c r="G55" s="83">
        <v>5213</v>
      </c>
      <c r="H55" s="32">
        <v>47718374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s="6" customFormat="1" ht="15.75" x14ac:dyDescent="0.25">
      <c r="A56" s="9" t="s">
        <v>330</v>
      </c>
      <c r="B56" s="46" t="s">
        <v>10</v>
      </c>
      <c r="C56" s="16" t="s">
        <v>76</v>
      </c>
      <c r="D56" s="16" t="s">
        <v>77</v>
      </c>
      <c r="E56" s="204">
        <v>276648</v>
      </c>
      <c r="F56" s="208" t="s">
        <v>13</v>
      </c>
      <c r="G56" s="83">
        <v>5222</v>
      </c>
      <c r="H56" s="32">
        <v>68550375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6" customFormat="1" ht="15.75" x14ac:dyDescent="0.25">
      <c r="A57" s="9" t="s">
        <v>331</v>
      </c>
      <c r="B57" s="46" t="s">
        <v>10</v>
      </c>
      <c r="C57" s="16" t="s">
        <v>78</v>
      </c>
      <c r="D57" s="16" t="s">
        <v>79</v>
      </c>
      <c r="E57" s="204">
        <v>300000</v>
      </c>
      <c r="F57" s="208" t="s">
        <v>13</v>
      </c>
      <c r="G57" s="83">
        <v>5212</v>
      </c>
      <c r="H57" s="32">
        <v>49667629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s="6" customFormat="1" ht="15.75" x14ac:dyDescent="0.25">
      <c r="A58" s="9" t="s">
        <v>332</v>
      </c>
      <c r="B58" s="46" t="s">
        <v>10</v>
      </c>
      <c r="C58" s="16" t="s">
        <v>80</v>
      </c>
      <c r="D58" s="14" t="s">
        <v>81</v>
      </c>
      <c r="E58" s="204">
        <v>144324</v>
      </c>
      <c r="F58" s="208" t="s">
        <v>13</v>
      </c>
      <c r="G58" s="83">
        <v>5213</v>
      </c>
      <c r="H58" s="32">
        <v>44267576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s="6" customFormat="1" ht="15.75" x14ac:dyDescent="0.25">
      <c r="A59" s="9" t="s">
        <v>333</v>
      </c>
      <c r="B59" s="46" t="s">
        <v>10</v>
      </c>
      <c r="C59" s="16" t="s">
        <v>82</v>
      </c>
      <c r="D59" s="16" t="s">
        <v>83</v>
      </c>
      <c r="E59" s="204">
        <v>194294</v>
      </c>
      <c r="F59" s="208" t="s">
        <v>13</v>
      </c>
      <c r="G59" s="83">
        <v>5213</v>
      </c>
      <c r="H59" s="32">
        <v>28496396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s="6" customFormat="1" ht="15.75" x14ac:dyDescent="0.25">
      <c r="A60" s="9" t="s">
        <v>334</v>
      </c>
      <c r="B60" s="46" t="s">
        <v>10</v>
      </c>
      <c r="C60" s="16" t="s">
        <v>84</v>
      </c>
      <c r="D60" s="14" t="s">
        <v>85</v>
      </c>
      <c r="E60" s="204">
        <v>31212</v>
      </c>
      <c r="F60" s="208" t="s">
        <v>13</v>
      </c>
      <c r="G60" s="83">
        <v>5213</v>
      </c>
      <c r="H60" s="32">
        <v>25551132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s="6" customFormat="1" ht="15.75" x14ac:dyDescent="0.25">
      <c r="A61" s="9" t="s">
        <v>335</v>
      </c>
      <c r="B61" s="46" t="s">
        <v>10</v>
      </c>
      <c r="C61" s="16" t="s">
        <v>86</v>
      </c>
      <c r="D61" s="14" t="s">
        <v>87</v>
      </c>
      <c r="E61" s="204">
        <v>6734</v>
      </c>
      <c r="F61" s="208" t="s">
        <v>13</v>
      </c>
      <c r="G61" s="83">
        <v>5213</v>
      </c>
      <c r="H61" s="32">
        <v>27835090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s="6" customFormat="1" ht="15.75" x14ac:dyDescent="0.25">
      <c r="A62" s="9" t="s">
        <v>336</v>
      </c>
      <c r="B62" s="46" t="s">
        <v>10</v>
      </c>
      <c r="C62" s="16" t="s">
        <v>88</v>
      </c>
      <c r="D62" s="14" t="s">
        <v>89</v>
      </c>
      <c r="E62" s="204">
        <v>118752</v>
      </c>
      <c r="F62" s="208" t="s">
        <v>13</v>
      </c>
      <c r="G62" s="83">
        <v>5213</v>
      </c>
      <c r="H62" s="32">
        <v>28062868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s="6" customFormat="1" ht="15.75" x14ac:dyDescent="0.25">
      <c r="A63" s="9" t="s">
        <v>337</v>
      </c>
      <c r="B63" s="46" t="s">
        <v>10</v>
      </c>
      <c r="C63" s="16" t="s">
        <v>90</v>
      </c>
      <c r="D63" s="14" t="s">
        <v>91</v>
      </c>
      <c r="E63" s="204">
        <v>71473</v>
      </c>
      <c r="F63" s="208" t="s">
        <v>13</v>
      </c>
      <c r="G63" s="83">
        <v>5221</v>
      </c>
      <c r="H63" s="32">
        <v>27522059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s="6" customFormat="1" ht="15.75" x14ac:dyDescent="0.25">
      <c r="A64" s="9" t="s">
        <v>338</v>
      </c>
      <c r="B64" s="46" t="s">
        <v>10</v>
      </c>
      <c r="C64" s="16" t="s">
        <v>92</v>
      </c>
      <c r="D64" s="14" t="s">
        <v>93</v>
      </c>
      <c r="E64" s="204">
        <v>118500</v>
      </c>
      <c r="F64" s="208" t="s">
        <v>13</v>
      </c>
      <c r="G64" s="83">
        <v>5213</v>
      </c>
      <c r="H64" s="32">
        <v>25323601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s="6" customFormat="1" ht="15.75" x14ac:dyDescent="0.25">
      <c r="A65" s="9" t="s">
        <v>339</v>
      </c>
      <c r="B65" s="47" t="s">
        <v>94</v>
      </c>
      <c r="C65" s="16" t="s">
        <v>16</v>
      </c>
      <c r="D65" s="14" t="s">
        <v>95</v>
      </c>
      <c r="E65" s="52">
        <v>150000</v>
      </c>
      <c r="F65" s="208" t="s">
        <v>13</v>
      </c>
      <c r="G65" s="83">
        <v>5212</v>
      </c>
      <c r="H65" s="32">
        <v>15240541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s="6" customFormat="1" ht="15.75" x14ac:dyDescent="0.25">
      <c r="A66" s="9" t="s">
        <v>340</v>
      </c>
      <c r="B66" s="47" t="s">
        <v>94</v>
      </c>
      <c r="C66" s="16" t="s">
        <v>16</v>
      </c>
      <c r="D66" s="14" t="s">
        <v>96</v>
      </c>
      <c r="E66" s="52">
        <v>270000</v>
      </c>
      <c r="F66" s="208" t="s">
        <v>13</v>
      </c>
      <c r="G66" s="83">
        <v>5212</v>
      </c>
      <c r="H66" s="32">
        <v>15240541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5.75" x14ac:dyDescent="0.25">
      <c r="A67" s="9" t="s">
        <v>341</v>
      </c>
      <c r="B67" s="47" t="s">
        <v>94</v>
      </c>
      <c r="C67" s="16" t="s">
        <v>16</v>
      </c>
      <c r="D67" s="16" t="s">
        <v>97</v>
      </c>
      <c r="E67" s="52">
        <v>230000</v>
      </c>
      <c r="F67" s="208" t="s">
        <v>13</v>
      </c>
      <c r="G67" s="83">
        <v>5212</v>
      </c>
      <c r="H67" s="32">
        <v>15240541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5.75" x14ac:dyDescent="0.25">
      <c r="A68" s="9" t="s">
        <v>342</v>
      </c>
      <c r="B68" s="47" t="s">
        <v>94</v>
      </c>
      <c r="C68" s="16" t="s">
        <v>23</v>
      </c>
      <c r="D68" s="16" t="s">
        <v>98</v>
      </c>
      <c r="E68" s="52">
        <v>130000</v>
      </c>
      <c r="F68" s="208" t="s">
        <v>13</v>
      </c>
      <c r="G68" s="83">
        <v>5213</v>
      </c>
      <c r="H68" s="32">
        <v>45250553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5.75" x14ac:dyDescent="0.25">
      <c r="A69" s="9" t="s">
        <v>343</v>
      </c>
      <c r="B69" s="47" t="s">
        <v>94</v>
      </c>
      <c r="C69" s="16" t="s">
        <v>16</v>
      </c>
      <c r="D69" s="19" t="s">
        <v>99</v>
      </c>
      <c r="E69" s="52">
        <v>140000</v>
      </c>
      <c r="F69" s="208" t="s">
        <v>13</v>
      </c>
      <c r="G69" s="83">
        <v>5212</v>
      </c>
      <c r="H69" s="32">
        <v>15240541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5.75" x14ac:dyDescent="0.25">
      <c r="A70" s="9" t="s">
        <v>344</v>
      </c>
      <c r="B70" s="47" t="s">
        <v>94</v>
      </c>
      <c r="C70" s="16" t="s">
        <v>100</v>
      </c>
      <c r="D70" s="20" t="s">
        <v>101</v>
      </c>
      <c r="E70" s="52">
        <v>300000</v>
      </c>
      <c r="F70" s="208" t="s">
        <v>13</v>
      </c>
      <c r="G70" s="83">
        <v>5222</v>
      </c>
      <c r="H70" s="32">
        <v>40527832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5.75" x14ac:dyDescent="0.25">
      <c r="A71" s="9" t="s">
        <v>345</v>
      </c>
      <c r="B71" s="47" t="s">
        <v>94</v>
      </c>
      <c r="C71" s="21" t="s">
        <v>102</v>
      </c>
      <c r="D71" s="23" t="s">
        <v>103</v>
      </c>
      <c r="E71" s="53">
        <v>200000</v>
      </c>
      <c r="F71" s="208" t="s">
        <v>13</v>
      </c>
      <c r="G71" s="83">
        <v>5222</v>
      </c>
      <c r="H71" s="68" t="s">
        <v>104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5.75" x14ac:dyDescent="0.25">
      <c r="A72" s="9" t="s">
        <v>346</v>
      </c>
      <c r="B72" s="47" t="s">
        <v>94</v>
      </c>
      <c r="C72" s="21" t="s">
        <v>105</v>
      </c>
      <c r="D72" s="23" t="s">
        <v>106</v>
      </c>
      <c r="E72" s="54">
        <v>300000</v>
      </c>
      <c r="F72" s="208" t="s">
        <v>13</v>
      </c>
      <c r="G72" s="83">
        <v>5213</v>
      </c>
      <c r="H72" s="32" t="s">
        <v>107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5.75" x14ac:dyDescent="0.25">
      <c r="A73" s="9" t="s">
        <v>347</v>
      </c>
      <c r="B73" s="47" t="s">
        <v>94</v>
      </c>
      <c r="C73" s="21" t="s">
        <v>108</v>
      </c>
      <c r="D73" s="21" t="s">
        <v>109</v>
      </c>
      <c r="E73" s="53">
        <v>220000</v>
      </c>
      <c r="F73" s="208" t="s">
        <v>13</v>
      </c>
      <c r="G73" s="83">
        <v>5222</v>
      </c>
      <c r="H73" s="31">
        <v>45249741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15.75" x14ac:dyDescent="0.25">
      <c r="A74" s="9" t="s">
        <v>348</v>
      </c>
      <c r="B74" s="47" t="s">
        <v>94</v>
      </c>
      <c r="C74" s="21" t="s">
        <v>110</v>
      </c>
      <c r="D74" s="23" t="s">
        <v>111</v>
      </c>
      <c r="E74" s="54">
        <v>200000</v>
      </c>
      <c r="F74" s="208" t="s">
        <v>13</v>
      </c>
      <c r="G74" s="83">
        <v>5213</v>
      </c>
      <c r="H74" s="32" t="s">
        <v>112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5.75" x14ac:dyDescent="0.25">
      <c r="A75" s="9" t="s">
        <v>349</v>
      </c>
      <c r="B75" s="47" t="s">
        <v>94</v>
      </c>
      <c r="C75" s="21" t="s">
        <v>113</v>
      </c>
      <c r="D75" s="21" t="s">
        <v>114</v>
      </c>
      <c r="E75" s="53">
        <v>200000</v>
      </c>
      <c r="F75" s="208" t="s">
        <v>13</v>
      </c>
      <c r="G75" s="83">
        <v>5229</v>
      </c>
      <c r="H75" s="31">
        <v>42940974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5.75" x14ac:dyDescent="0.25">
      <c r="A76" s="9" t="s">
        <v>350</v>
      </c>
      <c r="B76" s="47" t="s">
        <v>94</v>
      </c>
      <c r="C76" s="16" t="s">
        <v>115</v>
      </c>
      <c r="D76" s="19" t="s">
        <v>116</v>
      </c>
      <c r="E76" s="52">
        <v>200000</v>
      </c>
      <c r="F76" s="208" t="s">
        <v>13</v>
      </c>
      <c r="G76" s="83">
        <v>5222</v>
      </c>
      <c r="H76" s="32">
        <v>48548774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ht="15.75" x14ac:dyDescent="0.25">
      <c r="A77" s="9" t="s">
        <v>351</v>
      </c>
      <c r="B77" s="47" t="s">
        <v>94</v>
      </c>
      <c r="C77" s="21" t="s">
        <v>102</v>
      </c>
      <c r="D77" s="21" t="s">
        <v>117</v>
      </c>
      <c r="E77" s="53">
        <v>250000</v>
      </c>
      <c r="F77" s="208" t="s">
        <v>13</v>
      </c>
      <c r="G77" s="83">
        <v>5222</v>
      </c>
      <c r="H77" s="33" t="s">
        <v>104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ht="15.75" x14ac:dyDescent="0.25">
      <c r="A78" s="9" t="s">
        <v>352</v>
      </c>
      <c r="B78" s="47" t="s">
        <v>94</v>
      </c>
      <c r="C78" s="14" t="s">
        <v>118</v>
      </c>
      <c r="D78" s="18" t="s">
        <v>119</v>
      </c>
      <c r="E78" s="52">
        <v>150000</v>
      </c>
      <c r="F78" s="208" t="s">
        <v>13</v>
      </c>
      <c r="G78" s="83">
        <v>5213</v>
      </c>
      <c r="H78" s="35">
        <v>26147254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t="15.75" x14ac:dyDescent="0.25">
      <c r="A79" s="9" t="s">
        <v>353</v>
      </c>
      <c r="B79" s="47" t="s">
        <v>94</v>
      </c>
      <c r="C79" s="21" t="s">
        <v>102</v>
      </c>
      <c r="D79" s="23" t="s">
        <v>120</v>
      </c>
      <c r="E79" s="53">
        <v>250000</v>
      </c>
      <c r="F79" s="208" t="s">
        <v>13</v>
      </c>
      <c r="G79" s="83">
        <v>5222</v>
      </c>
      <c r="H79" s="33" t="s">
        <v>104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15.75" x14ac:dyDescent="0.25">
      <c r="A80" s="9" t="s">
        <v>354</v>
      </c>
      <c r="B80" s="47" t="s">
        <v>94</v>
      </c>
      <c r="C80" s="21" t="s">
        <v>102</v>
      </c>
      <c r="D80" s="21" t="s">
        <v>121</v>
      </c>
      <c r="E80" s="53">
        <v>250000</v>
      </c>
      <c r="F80" s="208" t="s">
        <v>13</v>
      </c>
      <c r="G80" s="83">
        <v>5222</v>
      </c>
      <c r="H80" s="33" t="s">
        <v>104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15.75" x14ac:dyDescent="0.25">
      <c r="A81" s="9" t="s">
        <v>355</v>
      </c>
      <c r="B81" s="47" t="s">
        <v>94</v>
      </c>
      <c r="C81" s="16" t="s">
        <v>122</v>
      </c>
      <c r="D81" s="19" t="s">
        <v>123</v>
      </c>
      <c r="E81" s="52">
        <v>50000</v>
      </c>
      <c r="F81" s="208" t="s">
        <v>13</v>
      </c>
      <c r="G81" s="83">
        <v>5213</v>
      </c>
      <c r="H81" s="32">
        <v>61503240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5.75" x14ac:dyDescent="0.25">
      <c r="A82" s="9" t="s">
        <v>356</v>
      </c>
      <c r="B82" s="47" t="s">
        <v>94</v>
      </c>
      <c r="C82" s="16" t="s">
        <v>124</v>
      </c>
      <c r="D82" s="19" t="s">
        <v>125</v>
      </c>
      <c r="E82" s="52">
        <v>100000</v>
      </c>
      <c r="F82" s="208" t="s">
        <v>13</v>
      </c>
      <c r="G82" s="83">
        <v>5221</v>
      </c>
      <c r="H82" s="32">
        <v>27172392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5.75" x14ac:dyDescent="0.25">
      <c r="A83" s="9" t="s">
        <v>357</v>
      </c>
      <c r="B83" s="47" t="s">
        <v>94</v>
      </c>
      <c r="C83" s="16" t="s">
        <v>126</v>
      </c>
      <c r="D83" s="19" t="s">
        <v>127</v>
      </c>
      <c r="E83" s="52">
        <v>50000</v>
      </c>
      <c r="F83" s="208" t="s">
        <v>13</v>
      </c>
      <c r="G83" s="83">
        <v>5222</v>
      </c>
      <c r="H83" s="35">
        <v>44991771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6.5" thickBot="1" x14ac:dyDescent="0.3">
      <c r="A84" s="9" t="s">
        <v>358</v>
      </c>
      <c r="B84" s="47" t="s">
        <v>94</v>
      </c>
      <c r="C84" s="16" t="s">
        <v>126</v>
      </c>
      <c r="D84" s="19" t="s">
        <v>128</v>
      </c>
      <c r="E84" s="52">
        <v>50000</v>
      </c>
      <c r="F84" s="208" t="s">
        <v>13</v>
      </c>
      <c r="G84" s="108">
        <v>5222</v>
      </c>
      <c r="H84" s="32">
        <v>44991771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5.75" x14ac:dyDescent="0.25">
      <c r="A85" s="9" t="s">
        <v>359</v>
      </c>
      <c r="B85" s="47" t="s">
        <v>94</v>
      </c>
      <c r="C85" s="16" t="s">
        <v>126</v>
      </c>
      <c r="D85" s="19" t="s">
        <v>129</v>
      </c>
      <c r="E85" s="52">
        <v>50000</v>
      </c>
      <c r="F85" s="208" t="s">
        <v>13</v>
      </c>
      <c r="G85" s="166">
        <v>5222</v>
      </c>
      <c r="H85" s="35">
        <v>44991771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5.75" x14ac:dyDescent="0.25">
      <c r="A86" s="9" t="s">
        <v>360</v>
      </c>
      <c r="B86" s="47" t="s">
        <v>94</v>
      </c>
      <c r="C86" s="21" t="s">
        <v>130</v>
      </c>
      <c r="D86" s="21" t="s">
        <v>131</v>
      </c>
      <c r="E86" s="54">
        <v>400000</v>
      </c>
      <c r="F86" s="208" t="s">
        <v>13</v>
      </c>
      <c r="G86" s="83">
        <v>5213</v>
      </c>
      <c r="H86" s="36">
        <v>26832721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16.5" thickBot="1" x14ac:dyDescent="0.3">
      <c r="A87" s="9" t="s">
        <v>361</v>
      </c>
      <c r="B87" s="47" t="s">
        <v>94</v>
      </c>
      <c r="C87" s="21" t="s">
        <v>132</v>
      </c>
      <c r="D87" s="23" t="s">
        <v>133</v>
      </c>
      <c r="E87" s="54">
        <v>50000</v>
      </c>
      <c r="F87" s="208" t="s">
        <v>13</v>
      </c>
      <c r="G87" s="139">
        <v>5222</v>
      </c>
      <c r="H87" s="32" t="s">
        <v>134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15.75" x14ac:dyDescent="0.25">
      <c r="A88" s="9" t="s">
        <v>362</v>
      </c>
      <c r="B88" s="47" t="s">
        <v>94</v>
      </c>
      <c r="C88" s="16" t="s">
        <v>135</v>
      </c>
      <c r="D88" s="19" t="s">
        <v>136</v>
      </c>
      <c r="E88" s="52">
        <v>180000</v>
      </c>
      <c r="F88" s="208" t="s">
        <v>13</v>
      </c>
      <c r="G88" s="104">
        <v>5222</v>
      </c>
      <c r="H88" s="32">
        <v>69058661</v>
      </c>
    </row>
    <row r="89" spans="1:32" ht="15.75" x14ac:dyDescent="0.25">
      <c r="A89" s="9" t="s">
        <v>363</v>
      </c>
      <c r="B89" s="47" t="s">
        <v>94</v>
      </c>
      <c r="C89" s="16" t="s">
        <v>137</v>
      </c>
      <c r="D89" s="19" t="s">
        <v>138</v>
      </c>
      <c r="E89" s="52">
        <v>50000</v>
      </c>
      <c r="F89" s="208" t="s">
        <v>13</v>
      </c>
      <c r="G89" s="83">
        <v>5222</v>
      </c>
      <c r="H89" s="40">
        <v>18631584</v>
      </c>
    </row>
    <row r="90" spans="1:32" ht="15.75" x14ac:dyDescent="0.25">
      <c r="A90" s="9" t="s">
        <v>364</v>
      </c>
      <c r="B90" s="47" t="s">
        <v>94</v>
      </c>
      <c r="C90" s="21" t="s">
        <v>139</v>
      </c>
      <c r="D90" s="24" t="s">
        <v>140</v>
      </c>
      <c r="E90" s="53">
        <v>100000</v>
      </c>
      <c r="F90" s="208" t="s">
        <v>13</v>
      </c>
      <c r="G90" s="83">
        <v>5213</v>
      </c>
      <c r="H90" s="37">
        <v>27066096</v>
      </c>
    </row>
    <row r="91" spans="1:32" ht="15.75" x14ac:dyDescent="0.25">
      <c r="A91" s="9" t="s">
        <v>365</v>
      </c>
      <c r="B91" s="47" t="s">
        <v>94</v>
      </c>
      <c r="C91" s="21" t="s">
        <v>141</v>
      </c>
      <c r="D91" s="23" t="s">
        <v>142</v>
      </c>
      <c r="E91" s="55">
        <v>350000</v>
      </c>
      <c r="F91" s="208" t="s">
        <v>13</v>
      </c>
      <c r="G91" s="83">
        <v>5213</v>
      </c>
      <c r="H91" s="37">
        <v>28473311</v>
      </c>
    </row>
    <row r="92" spans="1:32" ht="15.75" x14ac:dyDescent="0.25">
      <c r="A92" s="9" t="s">
        <v>366</v>
      </c>
      <c r="B92" s="47" t="s">
        <v>94</v>
      </c>
      <c r="C92" s="21" t="s">
        <v>141</v>
      </c>
      <c r="D92" s="22" t="s">
        <v>143</v>
      </c>
      <c r="E92" s="55">
        <v>100000</v>
      </c>
      <c r="F92" s="208" t="s">
        <v>13</v>
      </c>
      <c r="G92" s="83">
        <v>5213</v>
      </c>
      <c r="H92" s="31">
        <v>28473311</v>
      </c>
    </row>
    <row r="93" spans="1:32" ht="15.75" x14ac:dyDescent="0.25">
      <c r="A93" s="9" t="s">
        <v>367</v>
      </c>
      <c r="B93" s="47" t="s">
        <v>94</v>
      </c>
      <c r="C93" s="21" t="s">
        <v>141</v>
      </c>
      <c r="D93" s="22" t="s">
        <v>144</v>
      </c>
      <c r="E93" s="53">
        <v>200000</v>
      </c>
      <c r="F93" s="208" t="s">
        <v>13</v>
      </c>
      <c r="G93" s="83">
        <v>5213</v>
      </c>
      <c r="H93" s="31">
        <v>28473311</v>
      </c>
    </row>
    <row r="94" spans="1:32" ht="15.75" x14ac:dyDescent="0.25">
      <c r="A94" s="9" t="s">
        <v>368</v>
      </c>
      <c r="B94" s="47" t="s">
        <v>94</v>
      </c>
      <c r="C94" s="16" t="s">
        <v>68</v>
      </c>
      <c r="D94" s="19" t="s">
        <v>145</v>
      </c>
      <c r="E94" s="52">
        <v>120000</v>
      </c>
      <c r="F94" s="208" t="s">
        <v>13</v>
      </c>
      <c r="G94" s="83">
        <v>5221</v>
      </c>
      <c r="H94" s="32" t="s">
        <v>146</v>
      </c>
    </row>
    <row r="95" spans="1:32" ht="15.75" x14ac:dyDescent="0.25">
      <c r="A95" s="9" t="s">
        <v>369</v>
      </c>
      <c r="B95" s="47" t="s">
        <v>94</v>
      </c>
      <c r="C95" s="16" t="s">
        <v>147</v>
      </c>
      <c r="D95" s="19" t="s">
        <v>148</v>
      </c>
      <c r="E95" s="52">
        <v>25000</v>
      </c>
      <c r="F95" s="208" t="s">
        <v>13</v>
      </c>
      <c r="G95" s="83">
        <v>5212</v>
      </c>
      <c r="H95" s="32">
        <v>71572325</v>
      </c>
    </row>
    <row r="96" spans="1:32" ht="15.75" x14ac:dyDescent="0.25">
      <c r="A96" s="9" t="s">
        <v>370</v>
      </c>
      <c r="B96" s="47" t="s">
        <v>94</v>
      </c>
      <c r="C96" s="16" t="s">
        <v>147</v>
      </c>
      <c r="D96" s="16" t="s">
        <v>149</v>
      </c>
      <c r="E96" s="52">
        <v>25000</v>
      </c>
      <c r="F96" s="208" t="s">
        <v>13</v>
      </c>
      <c r="G96" s="83">
        <v>5212</v>
      </c>
      <c r="H96" s="32">
        <v>71572325</v>
      </c>
    </row>
    <row r="97" spans="1:32" ht="15.75" x14ac:dyDescent="0.25">
      <c r="A97" s="9" t="s">
        <v>371</v>
      </c>
      <c r="B97" s="47" t="s">
        <v>94</v>
      </c>
      <c r="C97" s="16" t="s">
        <v>150</v>
      </c>
      <c r="D97" s="16" t="s">
        <v>151</v>
      </c>
      <c r="E97" s="52">
        <v>50000</v>
      </c>
      <c r="F97" s="208" t="s">
        <v>13</v>
      </c>
      <c r="G97" s="83">
        <v>5222</v>
      </c>
      <c r="H97" s="32" t="s">
        <v>152</v>
      </c>
    </row>
    <row r="98" spans="1:32" ht="15.75" x14ac:dyDescent="0.25">
      <c r="A98" s="9" t="s">
        <v>372</v>
      </c>
      <c r="B98" s="47" t="s">
        <v>94</v>
      </c>
      <c r="C98" s="16" t="s">
        <v>153</v>
      </c>
      <c r="D98" s="16" t="s">
        <v>154</v>
      </c>
      <c r="E98" s="52">
        <v>100000</v>
      </c>
      <c r="F98" s="208" t="s">
        <v>13</v>
      </c>
      <c r="G98" s="83">
        <v>5213</v>
      </c>
      <c r="H98" s="32">
        <v>29266980</v>
      </c>
    </row>
    <row r="99" spans="1:32" ht="15.75" x14ac:dyDescent="0.25">
      <c r="A99" s="9" t="s">
        <v>373</v>
      </c>
      <c r="B99" s="47" t="s">
        <v>94</v>
      </c>
      <c r="C99" s="21" t="s">
        <v>155</v>
      </c>
      <c r="D99" s="23" t="s">
        <v>156</v>
      </c>
      <c r="E99" s="54">
        <v>100000</v>
      </c>
      <c r="F99" s="208" t="s">
        <v>13</v>
      </c>
      <c r="G99" s="83">
        <v>5213</v>
      </c>
      <c r="H99" s="32" t="s">
        <v>157</v>
      </c>
    </row>
    <row r="100" spans="1:32" ht="15.75" x14ac:dyDescent="0.25">
      <c r="A100" s="9" t="s">
        <v>374</v>
      </c>
      <c r="B100" s="47" t="s">
        <v>94</v>
      </c>
      <c r="C100" s="21" t="s">
        <v>158</v>
      </c>
      <c r="D100" s="23" t="s">
        <v>159</v>
      </c>
      <c r="E100" s="202">
        <v>150000</v>
      </c>
      <c r="F100" s="208" t="s">
        <v>13</v>
      </c>
      <c r="G100" s="83">
        <v>5222</v>
      </c>
      <c r="H100" s="38">
        <v>69056391</v>
      </c>
    </row>
    <row r="101" spans="1:32" ht="15.75" x14ac:dyDescent="0.25">
      <c r="A101" s="9" t="s">
        <v>375</v>
      </c>
      <c r="B101" s="47" t="s">
        <v>94</v>
      </c>
      <c r="C101" s="16" t="s">
        <v>115</v>
      </c>
      <c r="D101" s="16" t="s">
        <v>160</v>
      </c>
      <c r="E101" s="203">
        <v>100000</v>
      </c>
      <c r="F101" s="208" t="s">
        <v>13</v>
      </c>
      <c r="G101" s="83">
        <v>5222</v>
      </c>
      <c r="H101" s="36">
        <v>48548774</v>
      </c>
    </row>
    <row r="102" spans="1:32" ht="15.75" x14ac:dyDescent="0.25">
      <c r="A102" s="9" t="s">
        <v>376</v>
      </c>
      <c r="B102" s="47" t="s">
        <v>94</v>
      </c>
      <c r="C102" s="16" t="s">
        <v>161</v>
      </c>
      <c r="D102" s="16" t="s">
        <v>162</v>
      </c>
      <c r="E102" s="203">
        <v>200000</v>
      </c>
      <c r="F102" s="208" t="s">
        <v>13</v>
      </c>
      <c r="G102" s="83">
        <v>5222</v>
      </c>
      <c r="H102" s="32">
        <v>26612038</v>
      </c>
    </row>
    <row r="103" spans="1:32" ht="15.75" x14ac:dyDescent="0.25">
      <c r="A103" s="9" t="s">
        <v>377</v>
      </c>
      <c r="B103" s="47" t="s">
        <v>94</v>
      </c>
      <c r="C103" s="16" t="s">
        <v>163</v>
      </c>
      <c r="D103" s="16" t="s">
        <v>164</v>
      </c>
      <c r="E103" s="52">
        <v>150000</v>
      </c>
      <c r="F103" s="208" t="s">
        <v>13</v>
      </c>
      <c r="G103" s="83">
        <v>5213</v>
      </c>
      <c r="H103" s="36">
        <v>26714949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5.75" x14ac:dyDescent="0.25">
      <c r="A104" s="9" t="s">
        <v>378</v>
      </c>
      <c r="B104" s="47" t="s">
        <v>94</v>
      </c>
      <c r="C104" s="21" t="s">
        <v>141</v>
      </c>
      <c r="D104" s="19" t="s">
        <v>165</v>
      </c>
      <c r="E104" s="205">
        <v>100000</v>
      </c>
      <c r="F104" s="208" t="s">
        <v>13</v>
      </c>
      <c r="G104" s="83">
        <v>5213</v>
      </c>
      <c r="H104" s="32" t="s">
        <v>166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5.75" x14ac:dyDescent="0.25">
      <c r="A105" s="9" t="s">
        <v>379</v>
      </c>
      <c r="B105" s="47" t="s">
        <v>94</v>
      </c>
      <c r="C105" s="21" t="s">
        <v>150</v>
      </c>
      <c r="D105" s="21" t="s">
        <v>167</v>
      </c>
      <c r="E105" s="54">
        <v>150000</v>
      </c>
      <c r="F105" s="208" t="s">
        <v>13</v>
      </c>
      <c r="G105" s="83">
        <v>5222</v>
      </c>
      <c r="H105" s="32">
        <v>65401255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5.75" x14ac:dyDescent="0.25">
      <c r="A106" s="9" t="s">
        <v>380</v>
      </c>
      <c r="B106" s="47" t="s">
        <v>94</v>
      </c>
      <c r="C106" s="21" t="s">
        <v>150</v>
      </c>
      <c r="D106" s="23" t="s">
        <v>168</v>
      </c>
      <c r="E106" s="54">
        <v>150000</v>
      </c>
      <c r="F106" s="208" t="s">
        <v>13</v>
      </c>
      <c r="G106" s="83">
        <v>5222</v>
      </c>
      <c r="H106" s="32">
        <v>65401255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5.75" x14ac:dyDescent="0.25">
      <c r="A107" s="9" t="s">
        <v>381</v>
      </c>
      <c r="B107" s="46" t="s">
        <v>169</v>
      </c>
      <c r="C107" s="21" t="s">
        <v>170</v>
      </c>
      <c r="D107" s="19" t="s">
        <v>171</v>
      </c>
      <c r="E107" s="54">
        <v>200000</v>
      </c>
      <c r="F107" s="208" t="s">
        <v>13</v>
      </c>
      <c r="G107" s="83">
        <v>5213</v>
      </c>
      <c r="H107" s="32">
        <v>25863061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5.75" x14ac:dyDescent="0.25">
      <c r="A108" s="9" t="s">
        <v>382</v>
      </c>
      <c r="B108" s="46" t="s">
        <v>169</v>
      </c>
      <c r="C108" s="21" t="s">
        <v>16</v>
      </c>
      <c r="D108" s="19" t="s">
        <v>172</v>
      </c>
      <c r="E108" s="202">
        <v>100000</v>
      </c>
      <c r="F108" s="208" t="s">
        <v>13</v>
      </c>
      <c r="G108" s="83">
        <v>5212</v>
      </c>
      <c r="H108" s="31">
        <v>15240541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5.75" x14ac:dyDescent="0.25">
      <c r="A109" s="9" t="s">
        <v>383</v>
      </c>
      <c r="B109" s="46" t="s">
        <v>169</v>
      </c>
      <c r="C109" s="21" t="s">
        <v>173</v>
      </c>
      <c r="D109" s="19" t="s">
        <v>174</v>
      </c>
      <c r="E109" s="202">
        <v>150000</v>
      </c>
      <c r="F109" s="208" t="s">
        <v>13</v>
      </c>
      <c r="G109" s="83">
        <v>5212</v>
      </c>
      <c r="H109" s="37">
        <v>13716069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5.75" x14ac:dyDescent="0.25">
      <c r="A110" s="9" t="s">
        <v>384</v>
      </c>
      <c r="B110" s="46" t="s">
        <v>169</v>
      </c>
      <c r="C110" s="21" t="s">
        <v>175</v>
      </c>
      <c r="D110" s="19" t="s">
        <v>176</v>
      </c>
      <c r="E110" s="202">
        <v>180000</v>
      </c>
      <c r="F110" s="208" t="s">
        <v>13</v>
      </c>
      <c r="G110" s="83">
        <v>5213</v>
      </c>
      <c r="H110" s="37">
        <v>27876829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5.75" x14ac:dyDescent="0.25">
      <c r="A111" s="9" t="s">
        <v>385</v>
      </c>
      <c r="B111" s="46" t="s">
        <v>169</v>
      </c>
      <c r="C111" s="21" t="s">
        <v>68</v>
      </c>
      <c r="D111" s="19" t="s">
        <v>177</v>
      </c>
      <c r="E111" s="53">
        <v>270000</v>
      </c>
      <c r="F111" s="208" t="s">
        <v>13</v>
      </c>
      <c r="G111" s="83">
        <v>5221</v>
      </c>
      <c r="H111" s="38">
        <v>25761382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5.75" x14ac:dyDescent="0.25">
      <c r="A112" s="9" t="s">
        <v>386</v>
      </c>
      <c r="B112" s="46" t="s">
        <v>169</v>
      </c>
      <c r="C112" s="21" t="s">
        <v>68</v>
      </c>
      <c r="D112" s="19" t="s">
        <v>178</v>
      </c>
      <c r="E112" s="53">
        <v>250000</v>
      </c>
      <c r="F112" s="208" t="s">
        <v>13</v>
      </c>
      <c r="G112" s="83">
        <v>5221</v>
      </c>
      <c r="H112" s="31">
        <v>25761382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5.75" x14ac:dyDescent="0.25">
      <c r="A113" s="9" t="s">
        <v>387</v>
      </c>
      <c r="B113" s="46" t="s">
        <v>169</v>
      </c>
      <c r="C113" s="21" t="s">
        <v>175</v>
      </c>
      <c r="D113" s="19" t="s">
        <v>179</v>
      </c>
      <c r="E113" s="53">
        <v>300000</v>
      </c>
      <c r="F113" s="208" t="s">
        <v>13</v>
      </c>
      <c r="G113" s="83">
        <v>5213</v>
      </c>
      <c r="H113" s="31">
        <v>27876829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5.75" x14ac:dyDescent="0.25">
      <c r="A114" s="9" t="s">
        <v>388</v>
      </c>
      <c r="B114" s="46" t="s">
        <v>169</v>
      </c>
      <c r="C114" s="21" t="s">
        <v>102</v>
      </c>
      <c r="D114" s="19" t="s">
        <v>180</v>
      </c>
      <c r="E114" s="53">
        <v>290000</v>
      </c>
      <c r="F114" s="208" t="s">
        <v>13</v>
      </c>
      <c r="G114" s="83">
        <v>5222</v>
      </c>
      <c r="H114" s="41" t="s">
        <v>104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5.75" x14ac:dyDescent="0.25">
      <c r="A115" s="9" t="s">
        <v>389</v>
      </c>
      <c r="B115" s="46" t="s">
        <v>169</v>
      </c>
      <c r="C115" s="21" t="s">
        <v>181</v>
      </c>
      <c r="D115" s="19" t="s">
        <v>182</v>
      </c>
      <c r="E115" s="53">
        <v>200000</v>
      </c>
      <c r="F115" s="208" t="s">
        <v>13</v>
      </c>
      <c r="G115" s="83">
        <v>5213</v>
      </c>
      <c r="H115" s="41" t="s">
        <v>183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5.75" x14ac:dyDescent="0.25">
      <c r="A116" s="9" t="s">
        <v>390</v>
      </c>
      <c r="B116" s="46" t="s">
        <v>169</v>
      </c>
      <c r="C116" s="25" t="s">
        <v>108</v>
      </c>
      <c r="D116" s="25" t="s">
        <v>184</v>
      </c>
      <c r="E116" s="56">
        <v>160000</v>
      </c>
      <c r="F116" s="208" t="s">
        <v>13</v>
      </c>
      <c r="G116" s="83">
        <v>5222</v>
      </c>
      <c r="H116" s="41" t="s">
        <v>185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5.75" x14ac:dyDescent="0.25">
      <c r="A117" s="9" t="s">
        <v>391</v>
      </c>
      <c r="B117" s="46" t="s">
        <v>169</v>
      </c>
      <c r="C117" s="21" t="s">
        <v>186</v>
      </c>
      <c r="D117" s="21" t="s">
        <v>187</v>
      </c>
      <c r="E117" s="53">
        <v>300000</v>
      </c>
      <c r="F117" s="208" t="s">
        <v>13</v>
      </c>
      <c r="G117" s="83">
        <v>5213</v>
      </c>
      <c r="H117" s="31">
        <v>64576582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5.75" x14ac:dyDescent="0.25">
      <c r="A118" s="9" t="s">
        <v>392</v>
      </c>
      <c r="B118" s="46" t="s">
        <v>169</v>
      </c>
      <c r="C118" s="21" t="s">
        <v>186</v>
      </c>
      <c r="D118" s="19" t="s">
        <v>188</v>
      </c>
      <c r="E118" s="53">
        <v>100000</v>
      </c>
      <c r="F118" s="208" t="s">
        <v>13</v>
      </c>
      <c r="G118" s="83">
        <v>5213</v>
      </c>
      <c r="H118" s="31">
        <v>64576582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5.75" x14ac:dyDescent="0.25">
      <c r="A119" s="9" t="s">
        <v>393</v>
      </c>
      <c r="B119" s="46" t="s">
        <v>169</v>
      </c>
      <c r="C119" s="21" t="s">
        <v>186</v>
      </c>
      <c r="D119" s="19" t="s">
        <v>189</v>
      </c>
      <c r="E119" s="53">
        <v>250000</v>
      </c>
      <c r="F119" s="208" t="s">
        <v>13</v>
      </c>
      <c r="G119" s="83">
        <v>5213</v>
      </c>
      <c r="H119" s="31">
        <v>64576582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5.75" x14ac:dyDescent="0.25">
      <c r="A120" s="9" t="s">
        <v>394</v>
      </c>
      <c r="B120" s="46" t="s">
        <v>169</v>
      </c>
      <c r="C120" s="25" t="s">
        <v>190</v>
      </c>
      <c r="D120" s="25" t="s">
        <v>191</v>
      </c>
      <c r="E120" s="56">
        <v>100000</v>
      </c>
      <c r="F120" s="208" t="s">
        <v>13</v>
      </c>
      <c r="G120" s="83">
        <v>5213</v>
      </c>
      <c r="H120" s="31">
        <v>47307218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5.75" x14ac:dyDescent="0.25">
      <c r="A121" s="9" t="s">
        <v>395</v>
      </c>
      <c r="B121" s="46" t="s">
        <v>169</v>
      </c>
      <c r="C121" s="25" t="s">
        <v>192</v>
      </c>
      <c r="D121" s="25" t="s">
        <v>193</v>
      </c>
      <c r="E121" s="56">
        <v>90000</v>
      </c>
      <c r="F121" s="208" t="s">
        <v>13</v>
      </c>
      <c r="G121" s="83">
        <v>5213</v>
      </c>
      <c r="H121" s="31">
        <v>29054672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5.75" x14ac:dyDescent="0.25">
      <c r="A122" s="9" t="s">
        <v>396</v>
      </c>
      <c r="B122" s="46" t="s">
        <v>169</v>
      </c>
      <c r="C122" s="25" t="s">
        <v>192</v>
      </c>
      <c r="D122" s="25" t="s">
        <v>194</v>
      </c>
      <c r="E122" s="56">
        <v>160000</v>
      </c>
      <c r="F122" s="208" t="s">
        <v>13</v>
      </c>
      <c r="G122" s="83">
        <v>5213</v>
      </c>
      <c r="H122" s="33" t="s">
        <v>195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5.75" x14ac:dyDescent="0.25">
      <c r="A123" s="9" t="s">
        <v>397</v>
      </c>
      <c r="B123" s="46" t="s">
        <v>169</v>
      </c>
      <c r="C123" s="25" t="s">
        <v>192</v>
      </c>
      <c r="D123" s="25" t="s">
        <v>196</v>
      </c>
      <c r="E123" s="56">
        <v>130000</v>
      </c>
      <c r="F123" s="208" t="s">
        <v>13</v>
      </c>
      <c r="G123" s="83">
        <v>5213</v>
      </c>
      <c r="H123" s="33" t="s">
        <v>195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5.75" x14ac:dyDescent="0.25">
      <c r="A124" s="9" t="s">
        <v>398</v>
      </c>
      <c r="B124" s="46" t="s">
        <v>169</v>
      </c>
      <c r="C124" s="25" t="s">
        <v>122</v>
      </c>
      <c r="D124" s="25" t="s">
        <v>197</v>
      </c>
      <c r="E124" s="56">
        <v>200000</v>
      </c>
      <c r="F124" s="208" t="s">
        <v>13</v>
      </c>
      <c r="G124" s="83">
        <v>5213</v>
      </c>
      <c r="H124" s="33" t="s">
        <v>198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5.75" x14ac:dyDescent="0.25">
      <c r="A125" s="9" t="s">
        <v>399</v>
      </c>
      <c r="B125" s="46" t="s">
        <v>169</v>
      </c>
      <c r="C125" s="25" t="s">
        <v>122</v>
      </c>
      <c r="D125" s="25" t="s">
        <v>199</v>
      </c>
      <c r="E125" s="56">
        <v>200000</v>
      </c>
      <c r="F125" s="208" t="s">
        <v>13</v>
      </c>
      <c r="G125" s="83">
        <v>5213</v>
      </c>
      <c r="H125" s="31">
        <v>61503240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5.75" x14ac:dyDescent="0.25">
      <c r="A126" s="9" t="s">
        <v>400</v>
      </c>
      <c r="B126" s="46" t="s">
        <v>169</v>
      </c>
      <c r="C126" s="25" t="s">
        <v>68</v>
      </c>
      <c r="D126" s="25" t="s">
        <v>200</v>
      </c>
      <c r="E126" s="56">
        <v>250000</v>
      </c>
      <c r="F126" s="208" t="s">
        <v>13</v>
      </c>
      <c r="G126" s="83">
        <v>5221</v>
      </c>
      <c r="H126" s="38">
        <v>25761382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5.75" x14ac:dyDescent="0.25">
      <c r="A127" s="9" t="s">
        <v>401</v>
      </c>
      <c r="B127" s="46" t="s">
        <v>169</v>
      </c>
      <c r="C127" s="25" t="s">
        <v>201</v>
      </c>
      <c r="D127" s="25" t="s">
        <v>202</v>
      </c>
      <c r="E127" s="56">
        <v>300000</v>
      </c>
      <c r="F127" s="208" t="s">
        <v>13</v>
      </c>
      <c r="G127" s="83">
        <v>5213</v>
      </c>
      <c r="H127" s="33" t="s">
        <v>203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5.75" x14ac:dyDescent="0.25">
      <c r="A128" s="9" t="s">
        <v>402</v>
      </c>
      <c r="B128" s="46" t="s">
        <v>169</v>
      </c>
      <c r="C128" s="25" t="s">
        <v>204</v>
      </c>
      <c r="D128" s="25" t="s">
        <v>205</v>
      </c>
      <c r="E128" s="56">
        <v>246600</v>
      </c>
      <c r="F128" s="208" t="s">
        <v>13</v>
      </c>
      <c r="G128" s="83">
        <v>5213</v>
      </c>
      <c r="H128" s="32">
        <v>25722077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5.75" x14ac:dyDescent="0.25">
      <c r="A129" s="9" t="s">
        <v>403</v>
      </c>
      <c r="B129" s="46" t="s">
        <v>169</v>
      </c>
      <c r="C129" s="25" t="s">
        <v>141</v>
      </c>
      <c r="D129" s="26" t="s">
        <v>206</v>
      </c>
      <c r="E129" s="56">
        <v>300000</v>
      </c>
      <c r="F129" s="208" t="s">
        <v>13</v>
      </c>
      <c r="G129" s="83">
        <v>5213</v>
      </c>
      <c r="H129" s="31">
        <v>28473311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5.75" x14ac:dyDescent="0.25">
      <c r="A130" s="9" t="s">
        <v>404</v>
      </c>
      <c r="B130" s="46" t="s">
        <v>169</v>
      </c>
      <c r="C130" s="25" t="s">
        <v>141</v>
      </c>
      <c r="D130" s="26" t="s">
        <v>207</v>
      </c>
      <c r="E130" s="56">
        <v>200000</v>
      </c>
      <c r="F130" s="208" t="s">
        <v>13</v>
      </c>
      <c r="G130" s="83">
        <v>5213</v>
      </c>
      <c r="H130" s="31">
        <v>28473311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5.75" x14ac:dyDescent="0.25">
      <c r="A131" s="9" t="s">
        <v>405</v>
      </c>
      <c r="B131" s="46" t="s">
        <v>169</v>
      </c>
      <c r="C131" s="25" t="s">
        <v>208</v>
      </c>
      <c r="D131" s="26" t="s">
        <v>209</v>
      </c>
      <c r="E131" s="56">
        <v>280000</v>
      </c>
      <c r="F131" s="208" t="s">
        <v>13</v>
      </c>
      <c r="G131" s="83">
        <v>5229</v>
      </c>
      <c r="H131" s="37">
        <v>72545879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5.75" x14ac:dyDescent="0.25">
      <c r="A132" s="9" t="s">
        <v>406</v>
      </c>
      <c r="B132" s="46" t="s">
        <v>169</v>
      </c>
      <c r="C132" s="25" t="s">
        <v>210</v>
      </c>
      <c r="D132" s="26" t="s">
        <v>211</v>
      </c>
      <c r="E132" s="56">
        <v>200000</v>
      </c>
      <c r="F132" s="208" t="s">
        <v>13</v>
      </c>
      <c r="G132" s="83">
        <v>5213</v>
      </c>
      <c r="H132" s="37">
        <v>29266980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5.75" x14ac:dyDescent="0.25">
      <c r="A133" s="9" t="s">
        <v>407</v>
      </c>
      <c r="B133" s="46" t="s">
        <v>169</v>
      </c>
      <c r="C133" s="25" t="s">
        <v>212</v>
      </c>
      <c r="D133" s="26" t="s">
        <v>213</v>
      </c>
      <c r="E133" s="56">
        <v>200000</v>
      </c>
      <c r="F133" s="208" t="s">
        <v>13</v>
      </c>
      <c r="G133" s="83">
        <v>5221</v>
      </c>
      <c r="H133" s="31">
        <v>26465035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5.75" x14ac:dyDescent="0.25">
      <c r="A134" s="9" t="s">
        <v>408</v>
      </c>
      <c r="B134" s="46" t="s">
        <v>169</v>
      </c>
      <c r="C134" s="25" t="s">
        <v>88</v>
      </c>
      <c r="D134" s="26" t="s">
        <v>214</v>
      </c>
      <c r="E134" s="56">
        <v>220000</v>
      </c>
      <c r="F134" s="208" t="s">
        <v>13</v>
      </c>
      <c r="G134" s="83">
        <v>5213</v>
      </c>
      <c r="H134" s="31">
        <v>28062868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5.75" x14ac:dyDescent="0.25">
      <c r="A135" s="9" t="s">
        <v>409</v>
      </c>
      <c r="B135" s="46" t="s">
        <v>169</v>
      </c>
      <c r="C135" s="25" t="s">
        <v>68</v>
      </c>
      <c r="D135" s="26" t="s">
        <v>215</v>
      </c>
      <c r="E135" s="56">
        <v>240000</v>
      </c>
      <c r="F135" s="208" t="s">
        <v>13</v>
      </c>
      <c r="G135" s="83">
        <v>5221</v>
      </c>
      <c r="H135" s="31">
        <v>25761382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5.75" x14ac:dyDescent="0.25">
      <c r="A136" s="9" t="s">
        <v>410</v>
      </c>
      <c r="B136" s="46" t="s">
        <v>169</v>
      </c>
      <c r="C136" s="25" t="s">
        <v>68</v>
      </c>
      <c r="D136" s="26" t="s">
        <v>216</v>
      </c>
      <c r="E136" s="56">
        <v>100000</v>
      </c>
      <c r="F136" s="208" t="s">
        <v>13</v>
      </c>
      <c r="G136" s="83">
        <v>5221</v>
      </c>
      <c r="H136" s="31">
        <v>25761382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5.75" x14ac:dyDescent="0.25">
      <c r="A137" s="9" t="s">
        <v>411</v>
      </c>
      <c r="B137" s="46" t="s">
        <v>169</v>
      </c>
      <c r="C137" s="25" t="s">
        <v>163</v>
      </c>
      <c r="D137" s="26" t="s">
        <v>217</v>
      </c>
      <c r="E137" s="56">
        <v>300000</v>
      </c>
      <c r="F137" s="208" t="s">
        <v>13</v>
      </c>
      <c r="G137" s="83">
        <v>5213</v>
      </c>
      <c r="H137" s="31">
        <v>26714949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5.75" x14ac:dyDescent="0.25">
      <c r="A138" s="9" t="s">
        <v>412</v>
      </c>
      <c r="B138" s="46" t="s">
        <v>169</v>
      </c>
      <c r="C138" s="25" t="s">
        <v>218</v>
      </c>
      <c r="D138" s="25" t="s">
        <v>219</v>
      </c>
      <c r="E138" s="56">
        <v>90000</v>
      </c>
      <c r="F138" s="208" t="s">
        <v>13</v>
      </c>
      <c r="G138" s="83">
        <v>5212</v>
      </c>
      <c r="H138" s="31">
        <v>12039888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5.75" x14ac:dyDescent="0.25">
      <c r="A139" s="9" t="s">
        <v>413</v>
      </c>
      <c r="B139" s="46" t="s">
        <v>169</v>
      </c>
      <c r="C139" s="21" t="s">
        <v>220</v>
      </c>
      <c r="D139" s="21" t="s">
        <v>221</v>
      </c>
      <c r="E139" s="54">
        <v>100000</v>
      </c>
      <c r="F139" s="208" t="s">
        <v>13</v>
      </c>
      <c r="G139" s="83">
        <v>5222</v>
      </c>
      <c r="H139" s="32">
        <v>65990871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5.75" x14ac:dyDescent="0.25">
      <c r="A140" s="9" t="s">
        <v>414</v>
      </c>
      <c r="B140" s="46" t="s">
        <v>169</v>
      </c>
      <c r="C140" s="27" t="s">
        <v>155</v>
      </c>
      <c r="D140" s="16" t="s">
        <v>222</v>
      </c>
      <c r="E140" s="52">
        <v>200000</v>
      </c>
      <c r="F140" s="208" t="s">
        <v>13</v>
      </c>
      <c r="G140" s="83">
        <v>5213</v>
      </c>
      <c r="H140" s="32" t="s">
        <v>157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5.75" x14ac:dyDescent="0.25">
      <c r="A141" s="9" t="s">
        <v>415</v>
      </c>
      <c r="B141" s="46" t="s">
        <v>223</v>
      </c>
      <c r="C141" s="21" t="s">
        <v>224</v>
      </c>
      <c r="D141" s="21" t="s">
        <v>225</v>
      </c>
      <c r="E141" s="54">
        <v>100000</v>
      </c>
      <c r="F141" s="208" t="s">
        <v>13</v>
      </c>
      <c r="G141" s="83">
        <v>5334</v>
      </c>
      <c r="H141" s="32">
        <v>67985807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5.75" x14ac:dyDescent="0.25">
      <c r="A142" s="9" t="s">
        <v>416</v>
      </c>
      <c r="B142" s="46" t="s">
        <v>223</v>
      </c>
      <c r="C142" s="21" t="s">
        <v>132</v>
      </c>
      <c r="D142" s="21" t="s">
        <v>226</v>
      </c>
      <c r="E142" s="54">
        <v>150000</v>
      </c>
      <c r="F142" s="208" t="s">
        <v>13</v>
      </c>
      <c r="G142" s="83">
        <v>5222</v>
      </c>
      <c r="H142" s="32">
        <v>61383929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5.75" x14ac:dyDescent="0.25">
      <c r="A143" s="9" t="s">
        <v>417</v>
      </c>
      <c r="B143" s="46" t="s">
        <v>227</v>
      </c>
      <c r="C143" s="19" t="s">
        <v>228</v>
      </c>
      <c r="D143" s="19" t="s">
        <v>229</v>
      </c>
      <c r="E143" s="52">
        <v>1900000</v>
      </c>
      <c r="F143" s="208" t="s">
        <v>13</v>
      </c>
      <c r="G143" s="83">
        <v>5332</v>
      </c>
      <c r="H143" s="32">
        <v>68407700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5.75" x14ac:dyDescent="0.25">
      <c r="A144" s="9" t="s">
        <v>418</v>
      </c>
      <c r="B144" s="46" t="s">
        <v>227</v>
      </c>
      <c r="C144" s="16" t="s">
        <v>228</v>
      </c>
      <c r="D144" s="19" t="s">
        <v>230</v>
      </c>
      <c r="E144" s="52">
        <v>1800000</v>
      </c>
      <c r="F144" s="208" t="s">
        <v>13</v>
      </c>
      <c r="G144" s="83">
        <v>5332</v>
      </c>
      <c r="H144" s="32">
        <v>68407700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5.75" x14ac:dyDescent="0.25">
      <c r="A145" s="9" t="s">
        <v>419</v>
      </c>
      <c r="B145" s="46" t="s">
        <v>231</v>
      </c>
      <c r="C145" s="27" t="s">
        <v>141</v>
      </c>
      <c r="D145" s="16" t="s">
        <v>232</v>
      </c>
      <c r="E145" s="54">
        <v>500000</v>
      </c>
      <c r="F145" s="208" t="s">
        <v>13</v>
      </c>
      <c r="G145" s="83">
        <v>5213</v>
      </c>
      <c r="H145" s="32" t="s">
        <v>166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5.75" x14ac:dyDescent="0.25">
      <c r="A146" s="9" t="s">
        <v>420</v>
      </c>
      <c r="B146" s="46" t="s">
        <v>227</v>
      </c>
      <c r="C146" s="27" t="s">
        <v>190</v>
      </c>
      <c r="D146" s="16" t="s">
        <v>233</v>
      </c>
      <c r="E146" s="54">
        <v>500000</v>
      </c>
      <c r="F146" s="208" t="s">
        <v>13</v>
      </c>
      <c r="G146" s="83">
        <v>5213</v>
      </c>
      <c r="H146" s="32" t="s">
        <v>234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5.75" x14ac:dyDescent="0.25">
      <c r="A147" s="10" t="s">
        <v>421</v>
      </c>
      <c r="B147" s="69" t="s">
        <v>227</v>
      </c>
      <c r="C147" s="70" t="s">
        <v>113</v>
      </c>
      <c r="D147" s="71" t="s">
        <v>235</v>
      </c>
      <c r="E147" s="206">
        <v>500000</v>
      </c>
      <c r="F147" s="209" t="s">
        <v>13</v>
      </c>
      <c r="G147" s="108">
        <v>5229</v>
      </c>
      <c r="H147" s="36">
        <v>42940974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6.5" thickBot="1" x14ac:dyDescent="0.3">
      <c r="A148" s="281" t="s">
        <v>465</v>
      </c>
      <c r="B148" s="282"/>
      <c r="C148" s="282"/>
      <c r="D148" s="283"/>
      <c r="E148" s="278">
        <f>SUM(E25:E147)</f>
        <v>23548652</v>
      </c>
      <c r="F148" s="279"/>
      <c r="G148" s="279"/>
      <c r="H148" s="28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s="5" customFormat="1" ht="34.5" customHeight="1" thickTop="1" thickBot="1" x14ac:dyDescent="0.35">
      <c r="A149" s="261" t="s">
        <v>463</v>
      </c>
      <c r="B149" s="262"/>
      <c r="C149" s="262"/>
      <c r="D149" s="263"/>
      <c r="E149" s="275">
        <f>E24+E148</f>
        <v>31917652</v>
      </c>
      <c r="F149" s="276"/>
      <c r="G149" s="276"/>
      <c r="H149" s="277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</row>
  </sheetData>
  <sheetProtection password="C6E2" sheet="1" objects="1" scenarios="1"/>
  <sortState ref="A3:AF146">
    <sortCondition ref="F3:F146"/>
    <sortCondition ref="A3:A146"/>
  </sortState>
  <mergeCells count="12">
    <mergeCell ref="H1:H2"/>
    <mergeCell ref="A1:A2"/>
    <mergeCell ref="B1:B2"/>
    <mergeCell ref="C1:D1"/>
    <mergeCell ref="F1:F2"/>
    <mergeCell ref="G1:G2"/>
    <mergeCell ref="A149:D149"/>
    <mergeCell ref="E149:H149"/>
    <mergeCell ref="E148:H148"/>
    <mergeCell ref="A148:D148"/>
    <mergeCell ref="E24:H24"/>
    <mergeCell ref="A24:D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dle čísla</vt:lpstr>
      <vt:lpstr>dle aktivity</vt:lpstr>
      <vt:lpstr>dle položky</vt:lpstr>
      <vt:lpstr>dle příjemce</vt:lpstr>
      <vt:lpstr>Dle Kč</vt:lpstr>
      <vt:lpstr>dle typu</vt:lpstr>
      <vt:lpstr>'dle čísla'!Oblast_tisku</vt:lpstr>
    </vt:vector>
  </TitlesOfParts>
  <Company>Ministerstvo průmyslu a obchodu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Trechová Jana</dc:creator>
  <cp:lastModifiedBy>Trechová Jana</cp:lastModifiedBy>
  <cp:lastPrinted>2012-12-06T14:56:46Z</cp:lastPrinted>
  <dcterms:created xsi:type="dcterms:W3CDTF">2012-12-06T14:50:23Z</dcterms:created>
  <dcterms:modified xsi:type="dcterms:W3CDTF">2013-03-13T11:36:44Z</dcterms:modified>
</cp:coreProperties>
</file>